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1.5.11\serveur-nomade\00-TRAVAIL\LANDIVISIAU Bât n°268\06-LANDIVISIAU-DCE\03-PIECES ECRITES_DCE\"/>
    </mc:Choice>
  </mc:AlternateContent>
  <xr:revisionPtr revIDLastSave="0" documentId="13_ncr:1_{F319D2FD-FCC3-4AFB-AAF1-529C71D08BFA}" xr6:coauthVersionLast="47" xr6:coauthVersionMax="47" xr10:uidLastSave="{00000000-0000-0000-0000-000000000000}"/>
  <bookViews>
    <workbookView xWindow="31245" yWindow="1650" windowWidth="21600" windowHeight="11295" tabRatio="631" xr2:uid="{00000000-000D-0000-FFFF-FFFF00000000}"/>
  </bookViews>
  <sheets>
    <sheet name="Page de garde" sheetId="13" r:id="rId1"/>
    <sheet name="DPGF" sheetId="14" r:id="rId2"/>
  </sheets>
  <definedNames>
    <definedName name="_xlnm.Print_Area" localSheetId="0">'Page de garde'!$B$2:$K$50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6" i="14" l="1"/>
  <c r="I65" i="14"/>
  <c r="I64" i="14"/>
  <c r="I63" i="14"/>
  <c r="I62" i="14"/>
  <c r="I61" i="14"/>
  <c r="I60" i="14"/>
  <c r="I87" i="14" l="1"/>
  <c r="I84" i="14"/>
  <c r="I83" i="14"/>
  <c r="I82" i="14"/>
  <c r="I81" i="14"/>
  <c r="I78" i="14"/>
  <c r="I77" i="14"/>
  <c r="I76" i="14"/>
  <c r="I73" i="14"/>
  <c r="I72" i="14"/>
  <c r="I71" i="14"/>
  <c r="I70" i="14"/>
  <c r="I55" i="14" l="1"/>
  <c r="I52" i="14"/>
  <c r="I51" i="14"/>
  <c r="I50" i="14"/>
  <c r="I49" i="14"/>
  <c r="I46" i="14"/>
  <c r="I45" i="14"/>
  <c r="I44" i="14"/>
  <c r="I25" i="14"/>
  <c r="I24" i="14"/>
  <c r="I30" i="14"/>
  <c r="I29" i="14"/>
  <c r="I36" i="14"/>
  <c r="I34" i="14"/>
  <c r="I39" i="14"/>
  <c r="I33" i="14"/>
  <c r="I28" i="14"/>
  <c r="I23" i="14"/>
  <c r="I35" i="14"/>
  <c r="I94" i="14" l="1"/>
  <c r="I90" i="14"/>
  <c r="I92" i="14"/>
  <c r="I22" i="14" l="1"/>
  <c r="I96" i="14" l="1"/>
  <c r="I98" i="14"/>
  <c r="I100" i="14"/>
  <c r="I102" i="14"/>
  <c r="B1" i="14"/>
  <c r="I105" i="14" l="1"/>
  <c r="I106" i="14" s="1"/>
  <c r="I107" i="14" s="1"/>
</calcChain>
</file>

<file path=xl/sharedStrings.xml><?xml version="1.0" encoding="utf-8"?>
<sst xmlns="http://schemas.openxmlformats.org/spreadsheetml/2006/main" count="245" uniqueCount="96">
  <si>
    <t>Fait à …………………… Le …………………….</t>
  </si>
  <si>
    <t xml:space="preserve">L'entrepreneur </t>
  </si>
  <si>
    <t>TOTAL GENERAL EUROS T.T.C.</t>
  </si>
  <si>
    <t xml:space="preserve">TOTAL GENERAL EUROS H.T. </t>
  </si>
  <si>
    <t>Prix Unitaire</t>
  </si>
  <si>
    <t>3.3</t>
  </si>
  <si>
    <t>Prix Totaux</t>
  </si>
  <si>
    <t>Désignation des ouvrages</t>
  </si>
  <si>
    <t>3.1</t>
  </si>
  <si>
    <t>DECOMPOSITION DU PRIX GLOBAL ET FORFAITAIRE
(D.P.G.F.)</t>
  </si>
  <si>
    <t>GENERALITE</t>
  </si>
  <si>
    <t>pm</t>
  </si>
  <si>
    <t>NETTOYAGE</t>
  </si>
  <si>
    <t>3.4</t>
  </si>
  <si>
    <t>3.2</t>
  </si>
  <si>
    <t>T.V.A. 20 %</t>
  </si>
  <si>
    <t>56000 Vannes.</t>
  </si>
  <si>
    <t>3.6</t>
  </si>
  <si>
    <t>Dossier de Consultation des Entreprises</t>
  </si>
  <si>
    <t>Architectes :</t>
  </si>
  <si>
    <t xml:space="preserve">NOMADE ARCHITECTES – Architectes </t>
  </si>
  <si>
    <t>Immeuble ETHIK, PIBS2,  18 rue Alfred KASTLER,</t>
  </si>
  <si>
    <t>Tél : 02 97 47 03 37</t>
  </si>
  <si>
    <t>mail : agence.ouest@nomade.info</t>
  </si>
  <si>
    <t>Bureaux d'études :</t>
  </si>
  <si>
    <t>&gt; Les prix comprendront toutes les prestations et sujétions indiquées dans le devis descriptif et autres pièces du marché</t>
  </si>
  <si>
    <t>&gt; Doite être compris la fourniture et la pose avec tous ses accessoires, sauf exceptions précisées dans le devis descriptif.</t>
  </si>
  <si>
    <t>&gt; L'entrepreneur fournira en annexe du présent cadre, ses observations, corrections si nécessaires.</t>
  </si>
  <si>
    <t>&gt; Les colonnes devront être remplies sans omission : Qté (Quantité)  /  Prix Unitaire  /  Prix Totaux</t>
  </si>
  <si>
    <t>&gt; Si les quantités sont transmises par la maitrise d'œuvre, l'entreprise doit vérifier les quantités et les modifiés si elles sont erronées.</t>
  </si>
  <si>
    <t>&gt; L'entrepreneur pourra, s'il le juge nécessaire, ajouter des postes à ceux prévus,</t>
  </si>
  <si>
    <t>Références CCTP</t>
  </si>
  <si>
    <t>Unités</t>
  </si>
  <si>
    <t>Quantités</t>
  </si>
  <si>
    <t>u</t>
  </si>
  <si>
    <t>Montant total en lettres TTC en Euros :</t>
  </si>
  <si>
    <t>OUVRAGE DIVERS</t>
  </si>
  <si>
    <t xml:space="preserve">BAVETTES </t>
  </si>
  <si>
    <t xml:space="preserve">SEUIL POUR PMR </t>
  </si>
  <si>
    <t xml:space="preserve">ENTREE D’AIR </t>
  </si>
  <si>
    <t xml:space="preserve">GRAISSAGE DES OUVRANTS </t>
  </si>
  <si>
    <t xml:space="preserve">CALFEUTREMENT - ETANCHEITE  </t>
  </si>
  <si>
    <t xml:space="preserve">MISE EN EAU DES MENUISERIES EXTERIEURES </t>
  </si>
  <si>
    <t>Dimensions :</t>
  </si>
  <si>
    <t>ens</t>
  </si>
  <si>
    <t>PORTE GRAND TRAFIC</t>
  </si>
  <si>
    <t>CHASSIS FIXE</t>
  </si>
  <si>
    <t>3.6.1</t>
  </si>
  <si>
    <t>3.6.6</t>
  </si>
  <si>
    <t>VITROPHANIE</t>
  </si>
  <si>
    <t>3.6.2</t>
  </si>
  <si>
    <t>3.6.3</t>
  </si>
  <si>
    <t>3.6.4</t>
  </si>
  <si>
    <t>3.6.5</t>
  </si>
  <si>
    <t>LANDIVISIAU</t>
  </si>
  <si>
    <t xml:space="preserve">Travaux de rénovation d’un bâtiment de logement 
et création d’un parking 50p </t>
  </si>
  <si>
    <t>Lot n°06 - MENUISERIES EXTERIEURES</t>
  </si>
  <si>
    <t>OTEIS Agence de Rennes</t>
  </si>
  <si>
    <t xml:space="preserve">10 Parc de Brocéliande </t>
  </si>
  <si>
    <t>BP 96312</t>
  </si>
  <si>
    <t>35763 SAINT-GREGOIRE</t>
  </si>
  <si>
    <t>Tél. : 02 99 23 45 67</t>
  </si>
  <si>
    <t>ACOUSTIBEL</t>
  </si>
  <si>
    <t>22 Rue de Turgé</t>
  </si>
  <si>
    <t>35310 CHAVAGNE</t>
  </si>
  <si>
    <t>Tél. : 02 99 64 30 28</t>
  </si>
  <si>
    <t>OBJECTIFS ACOUSTIQUE</t>
  </si>
  <si>
    <t>DISPOSITIONS GENERALES</t>
  </si>
  <si>
    <t>MENUISERIES PVC EXTERIEURES</t>
  </si>
  <si>
    <t>3.4.9.1</t>
  </si>
  <si>
    <t>3.4.9</t>
  </si>
  <si>
    <t>FE 02</t>
  </si>
  <si>
    <t>100X33</t>
  </si>
  <si>
    <t>FE 04</t>
  </si>
  <si>
    <t>60X68</t>
  </si>
  <si>
    <t>FE 06</t>
  </si>
  <si>
    <t>40X48</t>
  </si>
  <si>
    <t>CHASSIS OSCILLOBATTANT</t>
  </si>
  <si>
    <t>CHASSIS 2 OUVRANTS A LA FRANCAISE</t>
  </si>
  <si>
    <t>CHASSIS 2 OUVRANTS A LA FRANCAISE AVEC TIERCÉ</t>
  </si>
  <si>
    <t>FE 07</t>
  </si>
  <si>
    <t>165X115</t>
  </si>
  <si>
    <t>FE 03</t>
  </si>
  <si>
    <t>FE 05</t>
  </si>
  <si>
    <t>165X150</t>
  </si>
  <si>
    <t>FE 01</t>
  </si>
  <si>
    <t>78X150</t>
  </si>
  <si>
    <t xml:space="preserve">VOLETS ROULANTS MONOBLOCS </t>
  </si>
  <si>
    <t>HABILLAGE</t>
  </si>
  <si>
    <t>3.5</t>
  </si>
  <si>
    <t>3.6.7</t>
  </si>
  <si>
    <t>3.6.8</t>
  </si>
  <si>
    <t>longueur</t>
  </si>
  <si>
    <t>Mars 2024</t>
  </si>
  <si>
    <t>Phase DCE</t>
  </si>
  <si>
    <t>Indice  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</si>
</sst>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&quot;F&quot;_-;\-* #,##0.00\ &quot;F&quot;_-;_-* &quot;-&quot;??\ &quot;F&quot;_-;_-@_-"/>
    <numFmt numFmtId="165" formatCode="#,##0.0"/>
    <numFmt numFmtId="166" formatCode="_-* #,##0.00\ [$€]_-;\-* #,##0.00\ [$€]_-;_-* &quot;-&quot;??\ [$€]_-;_-@_-"/>
    <numFmt numFmtId="167" formatCode="_-* #,##0.00\ [$€-1]_-;\-* #,##0.00\ [$€-1]_-;_-* &quot;-&quot;??\ [$€-1]_-"/>
    <numFmt numFmtId="168" formatCode="0.0"/>
    <numFmt numFmtId="169" formatCode="_-* #,##0.00\ [$€-40C]_-;\-* #,##0.00\ [$€-40C]_-;_-* &quot;-&quot;??\ [$€-40C]_-;_-@_-"/>
    <numFmt numFmtId="170" formatCode="#,##0.000"/>
  </numFmts>
  <fonts count="42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MS Sans Serif"/>
      <family val="2"/>
    </font>
    <font>
      <sz val="8.25"/>
      <name val="Tahoma"/>
      <family val="2"/>
    </font>
    <font>
      <sz val="8.25"/>
      <name val="Microsoft Sans Serif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u/>
      <sz val="10"/>
      <color indexed="12"/>
      <name val="Arial"/>
      <family val="2"/>
    </font>
    <font>
      <sz val="10"/>
      <name val="BrownPro Light"/>
      <family val="3"/>
    </font>
    <font>
      <b/>
      <u/>
      <sz val="10"/>
      <name val="BrownPro Light"/>
      <family val="3"/>
    </font>
    <font>
      <b/>
      <sz val="14"/>
      <color theme="0"/>
      <name val="BrownPro Light"/>
      <family val="3"/>
    </font>
    <font>
      <b/>
      <sz val="10"/>
      <name val="BrownPro Light"/>
      <family val="3"/>
    </font>
    <font>
      <b/>
      <sz val="10"/>
      <color theme="0"/>
      <name val="BrownPro Light"/>
      <family val="3"/>
    </font>
    <font>
      <i/>
      <sz val="10"/>
      <name val="BrownPro Light"/>
      <family val="3"/>
    </font>
    <font>
      <b/>
      <i/>
      <sz val="10"/>
      <name val="BrownPro Light"/>
      <family val="3"/>
    </font>
    <font>
      <sz val="12"/>
      <name val="BrownPro Light"/>
      <family val="3"/>
    </font>
    <font>
      <b/>
      <sz val="12"/>
      <name val="BrownPro Light"/>
      <family val="3"/>
    </font>
    <font>
      <b/>
      <u/>
      <sz val="14"/>
      <name val="BrownPro Light"/>
      <family val="3"/>
    </font>
    <font>
      <b/>
      <sz val="14"/>
      <name val="BrownPro Light"/>
      <family val="3"/>
    </font>
    <font>
      <b/>
      <u/>
      <sz val="12"/>
      <name val="BrownPro Light"/>
      <family val="3"/>
    </font>
    <font>
      <u/>
      <sz val="10"/>
      <name val="BrownPro Light"/>
      <family val="3"/>
    </font>
    <font>
      <b/>
      <u/>
      <sz val="8.25"/>
      <name val="BrownPro Light"/>
      <family val="3"/>
    </font>
    <font>
      <sz val="8.25"/>
      <name val="BrownPro Light"/>
      <family val="3"/>
    </font>
    <font>
      <sz val="9"/>
      <name val="BrownPro Light"/>
      <family val="3"/>
    </font>
    <font>
      <sz val="8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rgb="FF1F497D"/>
        <bgColor indexed="64"/>
      </patternFill>
    </fill>
    <fill>
      <patternFill patternType="solid">
        <fgColor rgb="FF94B2D7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55">
    <xf numFmtId="0" fontId="0" fillId="0" borderId="0"/>
    <xf numFmtId="166" fontId="1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5" fillId="0" borderId="0">
      <protection locked="0"/>
    </xf>
    <xf numFmtId="0" fontId="6" fillId="0" borderId="0">
      <protection locked="0"/>
    </xf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9" borderId="0" applyNumberFormat="0" applyBorder="0" applyAlignment="0" applyProtection="0"/>
    <xf numFmtId="0" fontId="7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20" borderId="0" applyNumberFormat="0" applyBorder="0" applyAlignment="0" applyProtection="0"/>
    <xf numFmtId="0" fontId="9" fillId="0" borderId="0" applyNumberFormat="0" applyFill="0" applyBorder="0" applyAlignment="0" applyProtection="0"/>
    <xf numFmtId="0" fontId="10" fillId="21" borderId="3" applyNumberFormat="0" applyAlignment="0" applyProtection="0"/>
    <xf numFmtId="0" fontId="11" fillId="0" borderId="4" applyNumberFormat="0" applyFill="0" applyAlignment="0" applyProtection="0"/>
    <xf numFmtId="0" fontId="4" fillId="22" borderId="5" applyNumberFormat="0" applyFont="0" applyAlignment="0" applyProtection="0"/>
    <xf numFmtId="0" fontId="12" fillId="8" borderId="3" applyNumberFormat="0" applyAlignment="0" applyProtection="0"/>
    <xf numFmtId="0" fontId="13" fillId="4" borderId="0" applyNumberFormat="0" applyBorder="0" applyAlignment="0" applyProtection="0"/>
    <xf numFmtId="0" fontId="14" fillId="23" borderId="0" applyNumberFormat="0" applyBorder="0" applyAlignment="0" applyProtection="0"/>
    <xf numFmtId="0" fontId="15" fillId="5" borderId="0" applyNumberFormat="0" applyBorder="0" applyAlignment="0" applyProtection="0"/>
    <xf numFmtId="0" fontId="16" fillId="21" borderId="6" applyNumberFormat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7" applyNumberFormat="0" applyFill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0" applyNumberFormat="0" applyFill="0" applyAlignment="0" applyProtection="0"/>
    <xf numFmtId="0" fontId="23" fillId="24" borderId="11" applyNumberFormat="0" applyAlignment="0" applyProtection="0"/>
    <xf numFmtId="0" fontId="1" fillId="0" borderId="0"/>
    <xf numFmtId="0" fontId="24" fillId="0" borderId="0" applyNumberFormat="0" applyFill="0" applyBorder="0" applyAlignment="0" applyProtection="0">
      <alignment vertical="top"/>
      <protection locked="0"/>
    </xf>
    <xf numFmtId="165" fontId="3" fillId="0" borderId="12" applyNumberFormat="0" applyBorder="0">
      <alignment horizontal="right" vertical="center"/>
    </xf>
    <xf numFmtId="0" fontId="6" fillId="0" borderId="0">
      <protection locked="0"/>
    </xf>
    <xf numFmtId="0" fontId="24" fillId="0" borderId="0" applyNumberFormat="0" applyFill="0" applyBorder="0" applyAlignment="0" applyProtection="0">
      <alignment vertical="top"/>
      <protection locked="0"/>
    </xf>
  </cellStyleXfs>
  <cellXfs count="167">
    <xf numFmtId="0" fontId="0" fillId="0" borderId="0" xfId="0"/>
    <xf numFmtId="4" fontId="25" fillId="2" borderId="0" xfId="50" applyNumberFormat="1" applyFont="1" applyFill="1" applyAlignment="1">
      <alignment vertical="top"/>
    </xf>
    <xf numFmtId="168" fontId="25" fillId="2" borderId="30" xfId="50" applyNumberFormat="1" applyFont="1" applyFill="1" applyBorder="1" applyAlignment="1">
      <alignment horizontal="left" vertical="top" wrapText="1"/>
    </xf>
    <xf numFmtId="4" fontId="25" fillId="2" borderId="2" xfId="50" applyNumberFormat="1" applyFont="1" applyFill="1" applyBorder="1" applyAlignment="1">
      <alignment horizontal="left" vertical="top" wrapText="1"/>
    </xf>
    <xf numFmtId="4" fontId="25" fillId="2" borderId="0" xfId="50" applyNumberFormat="1" applyFont="1" applyFill="1" applyAlignment="1">
      <alignment horizontal="left" vertical="top" wrapText="1"/>
    </xf>
    <xf numFmtId="4" fontId="25" fillId="2" borderId="14" xfId="50" applyNumberFormat="1" applyFont="1" applyFill="1" applyBorder="1" applyAlignment="1">
      <alignment horizontal="left" vertical="top" wrapText="1"/>
    </xf>
    <xf numFmtId="4" fontId="25" fillId="2" borderId="1" xfId="50" applyNumberFormat="1" applyFont="1" applyFill="1" applyBorder="1" applyAlignment="1">
      <alignment horizontal="center" vertical="top" wrapText="1"/>
    </xf>
    <xf numFmtId="4" fontId="25" fillId="2" borderId="2" xfId="50" applyNumberFormat="1" applyFont="1" applyFill="1" applyBorder="1" applyAlignment="1">
      <alignment horizontal="right" vertical="top" wrapText="1"/>
    </xf>
    <xf numFmtId="4" fontId="25" fillId="2" borderId="31" xfId="50" applyNumberFormat="1" applyFont="1" applyFill="1" applyBorder="1" applyAlignment="1" applyProtection="1">
      <alignment horizontal="right" vertical="top" wrapText="1"/>
      <protection locked="0"/>
    </xf>
    <xf numFmtId="169" fontId="25" fillId="2" borderId="18" xfId="50" applyNumberFormat="1" applyFont="1" applyFill="1" applyBorder="1" applyAlignment="1" applyProtection="1">
      <alignment horizontal="right" vertical="top" wrapText="1"/>
      <protection locked="0"/>
    </xf>
    <xf numFmtId="0" fontId="25" fillId="0" borderId="0" xfId="50" applyFont="1"/>
    <xf numFmtId="168" fontId="26" fillId="26" borderId="30" xfId="50" applyNumberFormat="1" applyFont="1" applyFill="1" applyBorder="1" applyAlignment="1">
      <alignment horizontal="left" vertical="top" wrapText="1"/>
    </xf>
    <xf numFmtId="4" fontId="26" fillId="26" borderId="2" xfId="50" applyNumberFormat="1" applyFont="1" applyFill="1" applyBorder="1" applyAlignment="1">
      <alignment horizontal="left" vertical="top" wrapText="1"/>
    </xf>
    <xf numFmtId="4" fontId="26" fillId="26" borderId="0" xfId="50" applyNumberFormat="1" applyFont="1" applyFill="1" applyAlignment="1">
      <alignment horizontal="left" vertical="top" wrapText="1"/>
    </xf>
    <xf numFmtId="4" fontId="26" fillId="26" borderId="14" xfId="50" applyNumberFormat="1" applyFont="1" applyFill="1" applyBorder="1" applyAlignment="1">
      <alignment horizontal="left" vertical="top" wrapText="1"/>
    </xf>
    <xf numFmtId="4" fontId="25" fillId="26" borderId="1" xfId="50" applyNumberFormat="1" applyFont="1" applyFill="1" applyBorder="1" applyAlignment="1">
      <alignment horizontal="center" vertical="top" wrapText="1"/>
    </xf>
    <xf numFmtId="4" fontId="25" fillId="26" borderId="2" xfId="50" applyNumberFormat="1" applyFont="1" applyFill="1" applyBorder="1" applyAlignment="1">
      <alignment horizontal="right" vertical="top" wrapText="1"/>
    </xf>
    <xf numFmtId="4" fontId="25" fillId="26" borderId="1" xfId="50" applyNumberFormat="1" applyFont="1" applyFill="1" applyBorder="1" applyAlignment="1" applyProtection="1">
      <alignment horizontal="right" vertical="top" wrapText="1"/>
      <protection locked="0"/>
    </xf>
    <xf numFmtId="169" fontId="25" fillId="26" borderId="20" xfId="50" applyNumberFormat="1" applyFont="1" applyFill="1" applyBorder="1" applyAlignment="1" applyProtection="1">
      <alignment horizontal="right" vertical="top" wrapText="1"/>
      <protection locked="0"/>
    </xf>
    <xf numFmtId="4" fontId="25" fillId="2" borderId="2" xfId="50" quotePrefix="1" applyNumberFormat="1" applyFont="1" applyFill="1" applyBorder="1" applyAlignment="1">
      <alignment horizontal="left" vertical="top" wrapText="1"/>
    </xf>
    <xf numFmtId="4" fontId="25" fillId="2" borderId="0" xfId="50" quotePrefix="1" applyNumberFormat="1" applyFont="1" applyFill="1" applyAlignment="1">
      <alignment horizontal="left" vertical="top" wrapText="1"/>
    </xf>
    <xf numFmtId="4" fontId="25" fillId="2" borderId="14" xfId="50" quotePrefix="1" applyNumberFormat="1" applyFont="1" applyFill="1" applyBorder="1" applyAlignment="1">
      <alignment horizontal="left" vertical="top" wrapText="1"/>
    </xf>
    <xf numFmtId="4" fontId="25" fillId="2" borderId="1" xfId="50" applyNumberFormat="1" applyFont="1" applyFill="1" applyBorder="1" applyAlignment="1" applyProtection="1">
      <alignment horizontal="right" vertical="top" wrapText="1"/>
      <protection locked="0"/>
    </xf>
    <xf numFmtId="169" fontId="25" fillId="2" borderId="32" xfId="50" applyNumberFormat="1" applyFont="1" applyFill="1" applyBorder="1" applyAlignment="1" applyProtection="1">
      <alignment horizontal="right" vertical="top" wrapText="1"/>
      <protection locked="0"/>
    </xf>
    <xf numFmtId="4" fontId="26" fillId="26" borderId="2" xfId="50" applyNumberFormat="1" applyFont="1" applyFill="1" applyBorder="1" applyAlignment="1">
      <alignment horizontal="left" vertical="top"/>
    </xf>
    <xf numFmtId="0" fontId="25" fillId="0" borderId="0" xfId="0" applyFont="1"/>
    <xf numFmtId="0" fontId="25" fillId="2" borderId="16" xfId="50" applyFont="1" applyFill="1" applyBorder="1" applyAlignment="1">
      <alignment horizontal="left" vertical="top"/>
    </xf>
    <xf numFmtId="4" fontId="26" fillId="2" borderId="17" xfId="50" applyNumberFormat="1" applyFont="1" applyFill="1" applyBorder="1" applyAlignment="1">
      <alignment horizontal="left" vertical="top"/>
    </xf>
    <xf numFmtId="4" fontId="25" fillId="2" borderId="17" xfId="50" applyNumberFormat="1" applyFont="1" applyFill="1" applyBorder="1" applyAlignment="1">
      <alignment horizontal="center" vertical="top"/>
    </xf>
    <xf numFmtId="4" fontId="25" fillId="2" borderId="17" xfId="50" applyNumberFormat="1" applyFont="1" applyFill="1" applyBorder="1" applyAlignment="1">
      <alignment horizontal="right" vertical="top"/>
    </xf>
    <xf numFmtId="4" fontId="25" fillId="2" borderId="18" xfId="50" applyNumberFormat="1" applyFont="1" applyFill="1" applyBorder="1" applyAlignment="1">
      <alignment horizontal="right" vertical="top"/>
    </xf>
    <xf numFmtId="0" fontId="25" fillId="2" borderId="19" xfId="50" applyFont="1" applyFill="1" applyBorder="1" applyAlignment="1">
      <alignment vertical="top"/>
    </xf>
    <xf numFmtId="0" fontId="25" fillId="2" borderId="0" xfId="50" applyFont="1" applyFill="1" applyAlignment="1">
      <alignment vertical="top" wrapText="1"/>
    </xf>
    <xf numFmtId="0" fontId="25" fillId="2" borderId="20" xfId="50" applyFont="1" applyFill="1" applyBorder="1" applyAlignment="1">
      <alignment vertical="top" wrapText="1"/>
    </xf>
    <xf numFmtId="4" fontId="25" fillId="2" borderId="19" xfId="50" applyNumberFormat="1" applyFont="1" applyFill="1" applyBorder="1" applyAlignment="1">
      <alignment vertical="top"/>
    </xf>
    <xf numFmtId="4" fontId="25" fillId="2" borderId="0" xfId="50" applyNumberFormat="1" applyFont="1" applyFill="1" applyAlignment="1">
      <alignment horizontal="center" vertical="top" wrapText="1"/>
    </xf>
    <xf numFmtId="4" fontId="25" fillId="2" borderId="0" xfId="50" applyNumberFormat="1" applyFont="1" applyFill="1" applyAlignment="1">
      <alignment horizontal="right" vertical="top" wrapText="1"/>
    </xf>
    <xf numFmtId="4" fontId="25" fillId="2" borderId="20" xfId="50" applyNumberFormat="1" applyFont="1" applyFill="1" applyBorder="1" applyAlignment="1">
      <alignment horizontal="right" vertical="top" wrapText="1"/>
    </xf>
    <xf numFmtId="0" fontId="25" fillId="2" borderId="19" xfId="50" applyFont="1" applyFill="1" applyBorder="1" applyAlignment="1">
      <alignment horizontal="left" vertical="top"/>
    </xf>
    <xf numFmtId="4" fontId="26" fillId="2" borderId="0" xfId="50" applyNumberFormat="1" applyFont="1" applyFill="1" applyAlignment="1">
      <alignment horizontal="left" vertical="top"/>
    </xf>
    <xf numFmtId="4" fontId="25" fillId="2" borderId="0" xfId="50" applyNumberFormat="1" applyFont="1" applyFill="1" applyAlignment="1">
      <alignment horizontal="right" vertical="top"/>
    </xf>
    <xf numFmtId="4" fontId="25" fillId="2" borderId="20" xfId="50" applyNumberFormat="1" applyFont="1" applyFill="1" applyBorder="1" applyAlignment="1">
      <alignment vertical="top"/>
    </xf>
    <xf numFmtId="4" fontId="25" fillId="2" borderId="0" xfId="50" applyNumberFormat="1" applyFont="1" applyFill="1" applyAlignment="1">
      <alignment horizontal="center" vertical="top"/>
    </xf>
    <xf numFmtId="4" fontId="25" fillId="2" borderId="20" xfId="50" applyNumberFormat="1" applyFont="1" applyFill="1" applyBorder="1" applyAlignment="1">
      <alignment horizontal="right" vertical="top"/>
    </xf>
    <xf numFmtId="0" fontId="25" fillId="2" borderId="21" xfId="50" applyFont="1" applyFill="1" applyBorder="1" applyAlignment="1">
      <alignment horizontal="left" vertical="top" wrapText="1"/>
    </xf>
    <xf numFmtId="4" fontId="25" fillId="2" borderId="22" xfId="50" applyNumberFormat="1" applyFont="1" applyFill="1" applyBorder="1" applyAlignment="1">
      <alignment horizontal="left" vertical="top" wrapText="1"/>
    </xf>
    <xf numFmtId="4" fontId="25" fillId="2" borderId="22" xfId="50" applyNumberFormat="1" applyFont="1" applyFill="1" applyBorder="1" applyAlignment="1">
      <alignment horizontal="center" vertical="top" wrapText="1"/>
    </xf>
    <xf numFmtId="4" fontId="25" fillId="2" borderId="22" xfId="50" applyNumberFormat="1" applyFont="1" applyFill="1" applyBorder="1" applyAlignment="1">
      <alignment horizontal="right" vertical="top" wrapText="1"/>
    </xf>
    <xf numFmtId="4" fontId="25" fillId="2" borderId="23" xfId="50" applyNumberFormat="1" applyFont="1" applyFill="1" applyBorder="1" applyAlignment="1">
      <alignment horizontal="right" vertical="top" wrapText="1"/>
    </xf>
    <xf numFmtId="4" fontId="28" fillId="2" borderId="0" xfId="50" applyNumberFormat="1" applyFont="1" applyFill="1" applyAlignment="1">
      <alignment horizontal="center" vertical="center"/>
    </xf>
    <xf numFmtId="4" fontId="29" fillId="25" borderId="24" xfId="50" applyNumberFormat="1" applyFont="1" applyFill="1" applyBorder="1" applyAlignment="1">
      <alignment horizontal="center" vertical="center" wrapText="1"/>
    </xf>
    <xf numFmtId="4" fontId="29" fillId="25" borderId="25" xfId="50" applyNumberFormat="1" applyFont="1" applyFill="1" applyBorder="1" applyAlignment="1">
      <alignment horizontal="center" vertical="center" wrapText="1"/>
    </xf>
    <xf numFmtId="4" fontId="29" fillId="25" borderId="26" xfId="50" applyNumberFormat="1" applyFont="1" applyFill="1" applyBorder="1" applyAlignment="1">
      <alignment horizontal="center" vertical="center" wrapText="1"/>
    </xf>
    <xf numFmtId="4" fontId="29" fillId="25" borderId="27" xfId="50" applyNumberFormat="1" applyFont="1" applyFill="1" applyBorder="1" applyAlignment="1">
      <alignment horizontal="center" vertical="center" wrapText="1"/>
    </xf>
    <xf numFmtId="4" fontId="29" fillId="25" borderId="28" xfId="50" applyNumberFormat="1" applyFont="1" applyFill="1" applyBorder="1" applyAlignment="1">
      <alignment horizontal="center" vertical="center" wrapText="1"/>
    </xf>
    <xf numFmtId="4" fontId="29" fillId="25" borderId="29" xfId="50" applyNumberFormat="1" applyFont="1" applyFill="1" applyBorder="1" applyAlignment="1">
      <alignment horizontal="center" vertical="center" wrapText="1"/>
    </xf>
    <xf numFmtId="4" fontId="30" fillId="2" borderId="2" xfId="50" applyNumberFormat="1" applyFont="1" applyFill="1" applyBorder="1" applyAlignment="1">
      <alignment horizontal="right" vertical="top" wrapText="1" indent="2"/>
    </xf>
    <xf numFmtId="4" fontId="30" fillId="2" borderId="0" xfId="50" applyNumberFormat="1" applyFont="1" applyFill="1" applyAlignment="1">
      <alignment horizontal="right" vertical="top" wrapText="1" indent="2"/>
    </xf>
    <xf numFmtId="4" fontId="30" fillId="2" borderId="14" xfId="50" applyNumberFormat="1" applyFont="1" applyFill="1" applyBorder="1" applyAlignment="1">
      <alignment horizontal="right" vertical="top" wrapText="1"/>
    </xf>
    <xf numFmtId="4" fontId="25" fillId="2" borderId="1" xfId="50" applyNumberFormat="1" applyFont="1" applyFill="1" applyBorder="1" applyAlignment="1">
      <alignment horizontal="center" vertical="center" wrapText="1"/>
    </xf>
    <xf numFmtId="4" fontId="25" fillId="2" borderId="15" xfId="50" applyNumberFormat="1" applyFont="1" applyFill="1" applyBorder="1" applyAlignment="1" applyProtection="1">
      <alignment horizontal="right" vertical="top" wrapText="1"/>
      <protection locked="0"/>
    </xf>
    <xf numFmtId="168" fontId="28" fillId="2" borderId="30" xfId="50" applyNumberFormat="1" applyFont="1" applyFill="1" applyBorder="1" applyAlignment="1">
      <alignment horizontal="left" vertical="top" wrapText="1"/>
    </xf>
    <xf numFmtId="170" fontId="31" fillId="2" borderId="2" xfId="50" applyNumberFormat="1" applyFont="1" applyFill="1" applyBorder="1" applyAlignment="1">
      <alignment horizontal="left" vertical="top" wrapText="1"/>
    </xf>
    <xf numFmtId="170" fontId="31" fillId="2" borderId="0" xfId="50" applyNumberFormat="1" applyFont="1" applyFill="1" applyAlignment="1">
      <alignment horizontal="left" vertical="top" wrapText="1"/>
    </xf>
    <xf numFmtId="4" fontId="30" fillId="2" borderId="14" xfId="50" applyNumberFormat="1" applyFont="1" applyFill="1" applyBorder="1" applyAlignment="1">
      <alignment horizontal="right" vertical="center"/>
    </xf>
    <xf numFmtId="169" fontId="25" fillId="2" borderId="34" xfId="50" applyNumberFormat="1" applyFont="1" applyFill="1" applyBorder="1" applyAlignment="1" applyProtection="1">
      <alignment horizontal="right" vertical="top" wrapText="1"/>
      <protection locked="0"/>
    </xf>
    <xf numFmtId="4" fontId="31" fillId="2" borderId="14" xfId="50" applyNumberFormat="1" applyFont="1" applyFill="1" applyBorder="1" applyAlignment="1">
      <alignment horizontal="right" vertical="top" wrapText="1"/>
    </xf>
    <xf numFmtId="169" fontId="25" fillId="2" borderId="20" xfId="50" applyNumberFormat="1" applyFont="1" applyFill="1" applyBorder="1" applyAlignment="1" applyProtection="1">
      <alignment horizontal="right" vertical="top" wrapText="1"/>
      <protection locked="0"/>
    </xf>
    <xf numFmtId="170" fontId="30" fillId="2" borderId="0" xfId="50" applyNumberFormat="1" applyFont="1" applyFill="1" applyAlignment="1">
      <alignment horizontal="left" vertical="center" wrapText="1"/>
    </xf>
    <xf numFmtId="4" fontId="25" fillId="2" borderId="33" xfId="50" applyNumberFormat="1" applyFont="1" applyFill="1" applyBorder="1" applyAlignment="1">
      <alignment horizontal="right" vertical="center" wrapText="1"/>
    </xf>
    <xf numFmtId="4" fontId="25" fillId="2" borderId="13" xfId="50" applyNumberFormat="1" applyFont="1" applyFill="1" applyBorder="1" applyAlignment="1" applyProtection="1">
      <alignment horizontal="right" vertical="center" wrapText="1"/>
      <protection locked="0"/>
    </xf>
    <xf numFmtId="4" fontId="25" fillId="2" borderId="1" xfId="50" applyNumberFormat="1" applyFont="1" applyFill="1" applyBorder="1" applyAlignment="1">
      <alignment horizontal="right" vertical="top" wrapText="1"/>
    </xf>
    <xf numFmtId="4" fontId="25" fillId="26" borderId="1" xfId="50" applyNumberFormat="1" applyFont="1" applyFill="1" applyBorder="1" applyAlignment="1">
      <alignment horizontal="right" vertical="top" wrapText="1"/>
    </xf>
    <xf numFmtId="169" fontId="25" fillId="26" borderId="32" xfId="50" applyNumberFormat="1" applyFont="1" applyFill="1" applyBorder="1" applyAlignment="1" applyProtection="1">
      <alignment horizontal="right" vertical="top" wrapText="1"/>
      <protection locked="0"/>
    </xf>
    <xf numFmtId="4" fontId="25" fillId="2" borderId="16" xfId="50" applyNumberFormat="1" applyFont="1" applyFill="1" applyBorder="1" applyAlignment="1">
      <alignment horizontal="left" vertical="top" wrapText="1"/>
    </xf>
    <xf numFmtId="4" fontId="25" fillId="2" borderId="17" xfId="50" applyNumberFormat="1" applyFont="1" applyFill="1" applyBorder="1" applyAlignment="1">
      <alignment vertical="top"/>
    </xf>
    <xf numFmtId="4" fontId="28" fillId="2" borderId="17" xfId="50" applyNumberFormat="1" applyFont="1" applyFill="1" applyBorder="1" applyAlignment="1">
      <alignment vertical="center" wrapText="1"/>
    </xf>
    <xf numFmtId="4" fontId="32" fillId="2" borderId="0" xfId="50" applyNumberFormat="1" applyFont="1" applyFill="1" applyAlignment="1">
      <alignment vertical="top"/>
    </xf>
    <xf numFmtId="4" fontId="32" fillId="2" borderId="19" xfId="50" applyNumberFormat="1" applyFont="1" applyFill="1" applyBorder="1" applyAlignment="1">
      <alignment horizontal="left" vertical="top" wrapText="1"/>
    </xf>
    <xf numFmtId="4" fontId="32" fillId="2" borderId="0" xfId="50" applyNumberFormat="1" applyFont="1" applyFill="1" applyAlignment="1">
      <alignment horizontal="center" vertical="top" wrapText="1"/>
    </xf>
    <xf numFmtId="4" fontId="32" fillId="2" borderId="0" xfId="50" applyNumberFormat="1" applyFont="1" applyFill="1" applyAlignment="1">
      <alignment horizontal="right" vertical="top" wrapText="1"/>
    </xf>
    <xf numFmtId="4" fontId="33" fillId="2" borderId="0" xfId="50" applyNumberFormat="1" applyFont="1" applyFill="1" applyAlignment="1">
      <alignment horizontal="right" vertical="top"/>
    </xf>
    <xf numFmtId="169" fontId="33" fillId="2" borderId="35" xfId="50" applyNumberFormat="1" applyFont="1" applyFill="1" applyBorder="1" applyAlignment="1" applyProtection="1">
      <alignment horizontal="right" vertical="top" wrapText="1"/>
      <protection locked="0"/>
    </xf>
    <xf numFmtId="4" fontId="32" fillId="0" borderId="0" xfId="50" applyNumberFormat="1" applyFont="1" applyAlignment="1">
      <alignment vertical="top"/>
    </xf>
    <xf numFmtId="4" fontId="25" fillId="0" borderId="0" xfId="50" applyNumberFormat="1" applyFont="1" applyAlignment="1">
      <alignment vertical="top"/>
    </xf>
    <xf numFmtId="4" fontId="28" fillId="2" borderId="19" xfId="50" applyNumberFormat="1" applyFont="1" applyFill="1" applyBorder="1" applyAlignment="1">
      <alignment horizontal="left" vertical="top"/>
    </xf>
    <xf numFmtId="4" fontId="26" fillId="2" borderId="0" xfId="50" applyNumberFormat="1" applyFont="1" applyFill="1" applyAlignment="1">
      <alignment horizontal="left" vertical="top" wrapText="1"/>
    </xf>
    <xf numFmtId="4" fontId="25" fillId="2" borderId="0" xfId="50" applyNumberFormat="1" applyFont="1" applyFill="1" applyAlignment="1" applyProtection="1">
      <alignment horizontal="right" vertical="top" wrapText="1"/>
      <protection locked="0"/>
    </xf>
    <xf numFmtId="4" fontId="25" fillId="2" borderId="19" xfId="50" applyNumberFormat="1" applyFont="1" applyFill="1" applyBorder="1" applyAlignment="1">
      <alignment horizontal="left" vertical="top" wrapText="1"/>
    </xf>
    <xf numFmtId="4" fontId="25" fillId="2" borderId="0" xfId="50" applyNumberFormat="1" applyFont="1" applyFill="1" applyAlignment="1">
      <alignment vertical="top" wrapText="1"/>
    </xf>
    <xf numFmtId="4" fontId="25" fillId="2" borderId="21" xfId="50" applyNumberFormat="1" applyFont="1" applyFill="1" applyBorder="1" applyAlignment="1">
      <alignment horizontal="left" vertical="top" wrapText="1"/>
    </xf>
    <xf numFmtId="4" fontId="25" fillId="2" borderId="22" xfId="50" applyNumberFormat="1" applyFont="1" applyFill="1" applyBorder="1" applyAlignment="1" applyProtection="1">
      <alignment horizontal="right" vertical="top" wrapText="1"/>
      <protection locked="0"/>
    </xf>
    <xf numFmtId="169" fontId="25" fillId="2" borderId="23" xfId="50" applyNumberFormat="1" applyFont="1" applyFill="1" applyBorder="1" applyAlignment="1" applyProtection="1">
      <alignment horizontal="right" vertical="top" wrapText="1"/>
      <protection locked="0"/>
    </xf>
    <xf numFmtId="0" fontId="34" fillId="0" borderId="16" xfId="53" applyFont="1" applyBorder="1" applyProtection="1"/>
    <xf numFmtId="0" fontId="34" fillId="0" borderId="17" xfId="53" applyFont="1" applyBorder="1" applyProtection="1"/>
    <xf numFmtId="0" fontId="34" fillId="0" borderId="18" xfId="53" applyFont="1" applyBorder="1" applyProtection="1"/>
    <xf numFmtId="0" fontId="33" fillId="0" borderId="19" xfId="53" applyFont="1" applyBorder="1" applyAlignment="1" applyProtection="1">
      <alignment horizontal="center"/>
    </xf>
    <xf numFmtId="49" fontId="25" fillId="0" borderId="0" xfId="53" applyNumberFormat="1" applyFont="1" applyProtection="1"/>
    <xf numFmtId="49" fontId="25" fillId="0" borderId="20" xfId="53" applyNumberFormat="1" applyFont="1" applyBorder="1" applyProtection="1"/>
    <xf numFmtId="0" fontId="33" fillId="0" borderId="19" xfId="53" applyFont="1" applyBorder="1" applyProtection="1"/>
    <xf numFmtId="0" fontId="32" fillId="0" borderId="21" xfId="53" quotePrefix="1" applyFont="1" applyBorder="1" applyAlignment="1" applyProtection="1">
      <alignment vertical="center"/>
    </xf>
    <xf numFmtId="0" fontId="32" fillId="0" borderId="22" xfId="53" quotePrefix="1" applyFont="1" applyBorder="1" applyAlignment="1" applyProtection="1">
      <alignment vertical="center"/>
    </xf>
    <xf numFmtId="0" fontId="32" fillId="0" borderId="23" xfId="53" quotePrefix="1" applyFont="1" applyBorder="1" applyAlignment="1" applyProtection="1">
      <alignment vertical="center"/>
    </xf>
    <xf numFmtId="0" fontId="28" fillId="0" borderId="19" xfId="53" applyFont="1" applyBorder="1" applyAlignment="1" applyProtection="1">
      <alignment horizontal="center"/>
    </xf>
    <xf numFmtId="0" fontId="25" fillId="0" borderId="0" xfId="50" applyFont="1" applyAlignment="1">
      <alignment vertical="center"/>
    </xf>
    <xf numFmtId="0" fontId="28" fillId="0" borderId="16" xfId="53" applyFont="1" applyBorder="1" applyAlignment="1" applyProtection="1">
      <alignment horizontal="center"/>
    </xf>
    <xf numFmtId="0" fontId="28" fillId="0" borderId="17" xfId="53" applyFont="1" applyBorder="1" applyAlignment="1" applyProtection="1">
      <alignment horizontal="center"/>
    </xf>
    <xf numFmtId="0" fontId="28" fillId="0" borderId="18" xfId="53" applyFont="1" applyBorder="1" applyAlignment="1" applyProtection="1">
      <alignment horizontal="center"/>
    </xf>
    <xf numFmtId="0" fontId="28" fillId="0" borderId="0" xfId="53" applyFont="1" applyAlignment="1" applyProtection="1">
      <alignment horizontal="center"/>
    </xf>
    <xf numFmtId="0" fontId="28" fillId="0" borderId="20" xfId="53" applyFont="1" applyBorder="1" applyAlignment="1" applyProtection="1">
      <alignment horizontal="center"/>
    </xf>
    <xf numFmtId="49" fontId="28" fillId="0" borderId="19" xfId="53" applyNumberFormat="1" applyFont="1" applyBorder="1" applyAlignment="1">
      <alignment vertical="top"/>
      <protection locked="0"/>
    </xf>
    <xf numFmtId="49" fontId="28" fillId="0" borderId="0" xfId="53" applyNumberFormat="1" applyFont="1" applyAlignment="1">
      <alignment vertical="top"/>
      <protection locked="0"/>
    </xf>
    <xf numFmtId="0" fontId="37" fillId="0" borderId="19" xfId="50" applyFont="1" applyBorder="1"/>
    <xf numFmtId="0" fontId="38" fillId="0" borderId="0" xfId="53" applyFont="1" applyAlignment="1">
      <alignment vertical="top"/>
      <protection locked="0"/>
    </xf>
    <xf numFmtId="0" fontId="25" fillId="0" borderId="19" xfId="50" applyFont="1" applyBorder="1"/>
    <xf numFmtId="0" fontId="39" fillId="0" borderId="0" xfId="53" applyFont="1" applyAlignment="1">
      <alignment vertical="top"/>
      <protection locked="0"/>
    </xf>
    <xf numFmtId="0" fontId="25" fillId="0" borderId="20" xfId="50" applyFont="1" applyBorder="1"/>
    <xf numFmtId="0" fontId="38" fillId="0" borderId="19" xfId="53" quotePrefix="1" applyFont="1" applyBorder="1" applyAlignment="1">
      <alignment vertical="top"/>
      <protection locked="0"/>
    </xf>
    <xf numFmtId="0" fontId="25" fillId="0" borderId="0" xfId="0" quotePrefix="1" applyFont="1"/>
    <xf numFmtId="0" fontId="37" fillId="0" borderId="0" xfId="50" applyFont="1"/>
    <xf numFmtId="49" fontId="26" fillId="0" borderId="20" xfId="53" applyNumberFormat="1" applyFont="1" applyBorder="1" applyAlignment="1">
      <alignment vertical="top"/>
      <protection locked="0"/>
    </xf>
    <xf numFmtId="0" fontId="39" fillId="0" borderId="19" xfId="53" applyFont="1" applyBorder="1" applyAlignment="1">
      <alignment vertical="top"/>
      <protection locked="0"/>
    </xf>
    <xf numFmtId="0" fontId="40" fillId="0" borderId="19" xfId="53" applyFont="1" applyBorder="1" applyAlignment="1">
      <alignment vertical="top"/>
      <protection locked="0"/>
    </xf>
    <xf numFmtId="0" fontId="40" fillId="0" borderId="0" xfId="50" applyFont="1"/>
    <xf numFmtId="0" fontId="40" fillId="0" borderId="20" xfId="53" applyFont="1" applyBorder="1" applyAlignment="1">
      <alignment vertical="top"/>
      <protection locked="0"/>
    </xf>
    <xf numFmtId="0" fontId="39" fillId="0" borderId="21" xfId="53" applyFont="1" applyBorder="1" applyAlignment="1">
      <alignment vertical="top"/>
      <protection locked="0"/>
    </xf>
    <xf numFmtId="0" fontId="25" fillId="0" borderId="22" xfId="50" applyFont="1" applyBorder="1"/>
    <xf numFmtId="0" fontId="39" fillId="0" borderId="23" xfId="53" applyFont="1" applyBorder="1" applyAlignment="1">
      <alignment vertical="top"/>
      <protection locked="0"/>
    </xf>
    <xf numFmtId="170" fontId="30" fillId="2" borderId="0" xfId="50" applyNumberFormat="1" applyFont="1" applyFill="1" applyAlignment="1">
      <alignment horizontal="right" vertical="center" wrapText="1"/>
    </xf>
    <xf numFmtId="169" fontId="25" fillId="2" borderId="36" xfId="50" applyNumberFormat="1" applyFont="1" applyFill="1" applyBorder="1" applyAlignment="1" applyProtection="1">
      <alignment horizontal="right" vertical="top" wrapText="1"/>
      <protection locked="0"/>
    </xf>
    <xf numFmtId="169" fontId="25" fillId="2" borderId="37" xfId="50" applyNumberFormat="1" applyFont="1" applyFill="1" applyBorder="1" applyAlignment="1" applyProtection="1">
      <alignment horizontal="right" vertical="top" wrapText="1"/>
      <protection locked="0"/>
    </xf>
    <xf numFmtId="4" fontId="30" fillId="2" borderId="2" xfId="50" applyNumberFormat="1" applyFont="1" applyFill="1" applyBorder="1" applyAlignment="1">
      <alignment horizontal="left" vertical="top" indent="1"/>
    </xf>
    <xf numFmtId="4" fontId="30" fillId="2" borderId="0" xfId="50" applyNumberFormat="1" applyFont="1" applyFill="1" applyAlignment="1">
      <alignment horizontal="left" vertical="top" wrapText="1" indent="1"/>
    </xf>
    <xf numFmtId="4" fontId="30" fillId="2" borderId="14" xfId="50" applyNumberFormat="1" applyFont="1" applyFill="1" applyBorder="1" applyAlignment="1">
      <alignment horizontal="center" vertical="top" wrapText="1"/>
    </xf>
    <xf numFmtId="49" fontId="25" fillId="0" borderId="33" xfId="53" applyNumberFormat="1" applyFont="1" applyBorder="1" applyProtection="1"/>
    <xf numFmtId="49" fontId="28" fillId="0" borderId="38" xfId="53" applyNumberFormat="1" applyFont="1" applyBorder="1" applyAlignment="1" applyProtection="1">
      <alignment horizontal="center"/>
    </xf>
    <xf numFmtId="49" fontId="25" fillId="0" borderId="39" xfId="53" applyNumberFormat="1" applyFont="1" applyBorder="1" applyProtection="1"/>
    <xf numFmtId="4" fontId="25" fillId="2" borderId="15" xfId="50" applyNumberFormat="1" applyFont="1" applyFill="1" applyBorder="1" applyAlignment="1">
      <alignment horizontal="right" vertical="top" wrapText="1"/>
    </xf>
    <xf numFmtId="4" fontId="25" fillId="2" borderId="1" xfId="50" applyNumberFormat="1" applyFont="1" applyFill="1" applyBorder="1" applyAlignment="1">
      <alignment horizontal="right" vertical="center" wrapText="1"/>
    </xf>
    <xf numFmtId="4" fontId="25" fillId="2" borderId="15" xfId="50" applyNumberFormat="1" applyFont="1" applyFill="1" applyBorder="1" applyAlignment="1" applyProtection="1">
      <alignment horizontal="right" vertical="center" wrapText="1"/>
      <protection locked="0"/>
    </xf>
    <xf numFmtId="4" fontId="25" fillId="2" borderId="1" xfId="50" applyNumberFormat="1" applyFont="1" applyFill="1" applyBorder="1" applyAlignment="1" applyProtection="1">
      <alignment horizontal="right" vertical="center" wrapText="1"/>
      <protection locked="0"/>
    </xf>
    <xf numFmtId="170" fontId="30" fillId="2" borderId="0" xfId="50" applyNumberFormat="1" applyFont="1" applyFill="1" applyAlignment="1">
      <alignment horizontal="center" vertical="center" wrapText="1"/>
    </xf>
    <xf numFmtId="3" fontId="30" fillId="2" borderId="14" xfId="50" applyNumberFormat="1" applyFont="1" applyFill="1" applyBorder="1" applyAlignment="1">
      <alignment horizontal="center" vertical="center" wrapText="1"/>
    </xf>
    <xf numFmtId="4" fontId="25" fillId="2" borderId="40" xfId="50" applyNumberFormat="1" applyFont="1" applyFill="1" applyBorder="1" applyAlignment="1">
      <alignment horizontal="right" vertical="center" wrapText="1"/>
    </xf>
    <xf numFmtId="169" fontId="25" fillId="2" borderId="41" xfId="50" applyNumberFormat="1" applyFont="1" applyFill="1" applyBorder="1" applyAlignment="1" applyProtection="1">
      <alignment horizontal="right" vertical="top" wrapText="1"/>
      <protection locked="0"/>
    </xf>
    <xf numFmtId="49" fontId="27" fillId="25" borderId="16" xfId="53" applyNumberFormat="1" applyFont="1" applyFill="1" applyBorder="1" applyAlignment="1" applyProtection="1">
      <alignment horizontal="center" vertical="center" wrapText="1"/>
    </xf>
    <xf numFmtId="49" fontId="27" fillId="25" borderId="17" xfId="53" applyNumberFormat="1" applyFont="1" applyFill="1" applyBorder="1" applyAlignment="1" applyProtection="1">
      <alignment horizontal="center" vertical="center" wrapText="1"/>
    </xf>
    <xf numFmtId="49" fontId="27" fillId="25" borderId="18" xfId="53" applyNumberFormat="1" applyFont="1" applyFill="1" applyBorder="1" applyAlignment="1" applyProtection="1">
      <alignment horizontal="center" vertical="center" wrapText="1"/>
    </xf>
    <xf numFmtId="49" fontId="27" fillId="25" borderId="21" xfId="53" applyNumberFormat="1" applyFont="1" applyFill="1" applyBorder="1" applyAlignment="1" applyProtection="1">
      <alignment horizontal="center" vertical="center" wrapText="1"/>
    </xf>
    <xf numFmtId="49" fontId="27" fillId="25" borderId="22" xfId="53" applyNumberFormat="1" applyFont="1" applyFill="1" applyBorder="1" applyAlignment="1" applyProtection="1">
      <alignment horizontal="center" vertical="center" wrapText="1"/>
    </xf>
    <xf numFmtId="49" fontId="27" fillId="25" borderId="23" xfId="53" applyNumberFormat="1" applyFont="1" applyFill="1" applyBorder="1" applyAlignment="1" applyProtection="1">
      <alignment horizontal="center" vertical="center" wrapText="1"/>
    </xf>
    <xf numFmtId="0" fontId="35" fillId="0" borderId="19" xfId="53" quotePrefix="1" applyFont="1" applyBorder="1" applyAlignment="1" applyProtection="1">
      <alignment horizontal="center"/>
    </xf>
    <xf numFmtId="0" fontId="35" fillId="0" borderId="0" xfId="53" applyFont="1" applyAlignment="1" applyProtection="1">
      <alignment horizontal="center"/>
    </xf>
    <xf numFmtId="0" fontId="35" fillId="0" borderId="20" xfId="53" applyFont="1" applyBorder="1" applyAlignment="1" applyProtection="1">
      <alignment horizontal="center"/>
    </xf>
    <xf numFmtId="0" fontId="35" fillId="0" borderId="19" xfId="53" applyFont="1" applyBorder="1" applyAlignment="1" applyProtection="1">
      <alignment horizontal="center" vertical="center"/>
    </xf>
    <xf numFmtId="0" fontId="35" fillId="0" borderId="0" xfId="53" applyFont="1" applyAlignment="1" applyProtection="1">
      <alignment horizontal="center" vertical="center"/>
    </xf>
    <xf numFmtId="0" fontId="35" fillId="0" borderId="20" xfId="53" applyFont="1" applyBorder="1" applyAlignment="1" applyProtection="1">
      <alignment horizontal="center" vertical="center"/>
    </xf>
    <xf numFmtId="49" fontId="27" fillId="25" borderId="19" xfId="53" applyNumberFormat="1" applyFont="1" applyFill="1" applyBorder="1" applyAlignment="1" applyProtection="1">
      <alignment horizontal="center" vertical="center" wrapText="1"/>
    </xf>
    <xf numFmtId="49" fontId="27" fillId="25" borderId="0" xfId="53" applyNumberFormat="1" applyFont="1" applyFill="1" applyAlignment="1" applyProtection="1">
      <alignment horizontal="center" vertical="center" wrapText="1"/>
    </xf>
    <xf numFmtId="49" fontId="27" fillId="25" borderId="20" xfId="53" applyNumberFormat="1" applyFont="1" applyFill="1" applyBorder="1" applyAlignment="1" applyProtection="1">
      <alignment horizontal="center" vertical="center" wrapText="1"/>
    </xf>
    <xf numFmtId="0" fontId="36" fillId="0" borderId="19" xfId="53" applyFont="1" applyBorder="1" applyAlignment="1" applyProtection="1">
      <alignment horizontal="center"/>
    </xf>
    <xf numFmtId="0" fontId="36" fillId="0" borderId="0" xfId="53" applyFont="1" applyAlignment="1" applyProtection="1">
      <alignment horizontal="center"/>
    </xf>
    <xf numFmtId="0" fontId="36" fillId="0" borderId="20" xfId="53" applyFont="1" applyBorder="1" applyAlignment="1" applyProtection="1">
      <alignment horizontal="center"/>
    </xf>
    <xf numFmtId="49" fontId="33" fillId="0" borderId="0" xfId="53" applyNumberFormat="1" applyFont="1" applyAlignment="1" applyProtection="1">
      <alignment horizontal="center"/>
    </xf>
    <xf numFmtId="4" fontId="27" fillId="25" borderId="16" xfId="50" applyNumberFormat="1" applyFont="1" applyFill="1" applyBorder="1" applyAlignment="1">
      <alignment horizontal="center" vertical="center" wrapText="1"/>
    </xf>
    <xf numFmtId="4" fontId="27" fillId="25" borderId="17" xfId="50" applyNumberFormat="1" applyFont="1" applyFill="1" applyBorder="1" applyAlignment="1">
      <alignment horizontal="center" vertical="center" wrapText="1"/>
    </xf>
    <xf numFmtId="4" fontId="27" fillId="25" borderId="18" xfId="50" applyNumberFormat="1" applyFont="1" applyFill="1" applyBorder="1" applyAlignment="1">
      <alignment horizontal="center" vertical="center" wrapText="1"/>
    </xf>
  </cellXfs>
  <cellStyles count="55">
    <cellStyle name="20 % - Accent1 2" xfId="9" xr:uid="{00000000-0005-0000-0000-000000000000}"/>
    <cellStyle name="20 % - Accent2 2" xfId="10" xr:uid="{00000000-0005-0000-0000-000001000000}"/>
    <cellStyle name="20 % - Accent3 2" xfId="11" xr:uid="{00000000-0005-0000-0000-000002000000}"/>
    <cellStyle name="20 % - Accent4 2" xfId="12" xr:uid="{00000000-0005-0000-0000-000003000000}"/>
    <cellStyle name="20 % - Accent5 2" xfId="13" xr:uid="{00000000-0005-0000-0000-000004000000}"/>
    <cellStyle name="20 % - Accent6 2" xfId="14" xr:uid="{00000000-0005-0000-0000-000005000000}"/>
    <cellStyle name="40 % - Accent1 2" xfId="15" xr:uid="{00000000-0005-0000-0000-000006000000}"/>
    <cellStyle name="40 % - Accent2 2" xfId="16" xr:uid="{00000000-0005-0000-0000-000007000000}"/>
    <cellStyle name="40 % - Accent3 2" xfId="17" xr:uid="{00000000-0005-0000-0000-000008000000}"/>
    <cellStyle name="40 % - Accent4 2" xfId="18" xr:uid="{00000000-0005-0000-0000-000009000000}"/>
    <cellStyle name="40 % - Accent5 2" xfId="19" xr:uid="{00000000-0005-0000-0000-00000A000000}"/>
    <cellStyle name="40 % - Accent6 2" xfId="20" xr:uid="{00000000-0005-0000-0000-00000B000000}"/>
    <cellStyle name="60 % - Accent1 2" xfId="21" xr:uid="{00000000-0005-0000-0000-00000C000000}"/>
    <cellStyle name="60 % - Accent2 2" xfId="22" xr:uid="{00000000-0005-0000-0000-00000D000000}"/>
    <cellStyle name="60 % - Accent3 2" xfId="23" xr:uid="{00000000-0005-0000-0000-00000E000000}"/>
    <cellStyle name="60 % - Accent4 2" xfId="24" xr:uid="{00000000-0005-0000-0000-00000F000000}"/>
    <cellStyle name="60 % - Accent5 2" xfId="25" xr:uid="{00000000-0005-0000-0000-000010000000}"/>
    <cellStyle name="60 % - Accent6 2" xfId="26" xr:uid="{00000000-0005-0000-0000-000011000000}"/>
    <cellStyle name="Accent1 2" xfId="27" xr:uid="{00000000-0005-0000-0000-000012000000}"/>
    <cellStyle name="Accent2 2" xfId="28" xr:uid="{00000000-0005-0000-0000-000013000000}"/>
    <cellStyle name="Accent3 2" xfId="29" xr:uid="{00000000-0005-0000-0000-000014000000}"/>
    <cellStyle name="Accent4 2" xfId="30" xr:uid="{00000000-0005-0000-0000-000015000000}"/>
    <cellStyle name="Accent5 2" xfId="31" xr:uid="{00000000-0005-0000-0000-000016000000}"/>
    <cellStyle name="Accent6 2" xfId="32" xr:uid="{00000000-0005-0000-0000-000017000000}"/>
    <cellStyle name="Avertissement 2" xfId="33" xr:uid="{00000000-0005-0000-0000-000018000000}"/>
    <cellStyle name="Calcul 2" xfId="34" xr:uid="{00000000-0005-0000-0000-000019000000}"/>
    <cellStyle name="Cellule liée 2" xfId="35" xr:uid="{00000000-0005-0000-0000-00001A000000}"/>
    <cellStyle name="Commentaire 2" xfId="36" xr:uid="{00000000-0005-0000-0000-00001B000000}"/>
    <cellStyle name="Entrée 2" xfId="37" xr:uid="{00000000-0005-0000-0000-00001C000000}"/>
    <cellStyle name="Euro" xfId="1" xr:uid="{00000000-0005-0000-0000-00001D000000}"/>
    <cellStyle name="Euro 2" xfId="2" xr:uid="{00000000-0005-0000-0000-00001E000000}"/>
    <cellStyle name="Euro 3" xfId="3" xr:uid="{00000000-0005-0000-0000-00001F000000}"/>
    <cellStyle name="Insatisfaisant 2" xfId="38" xr:uid="{00000000-0005-0000-0000-000020000000}"/>
    <cellStyle name="Lien hypertexte 2" xfId="51" xr:uid="{00000000-0005-0000-0000-000021000000}"/>
    <cellStyle name="Lien hypertexte_5110-DPGF-LOT 04 Couverture" xfId="54" xr:uid="{00000000-0005-0000-0000-000022000000}"/>
    <cellStyle name="Monétaire 2" xfId="4" xr:uid="{00000000-0005-0000-0000-000023000000}"/>
    <cellStyle name="Neutre 2" xfId="39" xr:uid="{00000000-0005-0000-0000-000024000000}"/>
    <cellStyle name="Normal" xfId="0" builtinId="0"/>
    <cellStyle name="Normal 2" xfId="5" xr:uid="{00000000-0005-0000-0000-000026000000}"/>
    <cellStyle name="Normal 2 2" xfId="6" xr:uid="{00000000-0005-0000-0000-000027000000}"/>
    <cellStyle name="Normal 2 2 2" xfId="50" xr:uid="{00000000-0005-0000-0000-000028000000}"/>
    <cellStyle name="Normal 2 2 2 2" xfId="53" xr:uid="{00000000-0005-0000-0000-000029000000}"/>
    <cellStyle name="Normal 3" xfId="7" xr:uid="{00000000-0005-0000-0000-00002A000000}"/>
    <cellStyle name="Normal 4" xfId="8" xr:uid="{00000000-0005-0000-0000-00002B000000}"/>
    <cellStyle name="Satisfaisant 2" xfId="40" xr:uid="{00000000-0005-0000-0000-00002C000000}"/>
    <cellStyle name="Sortie 2" xfId="41" xr:uid="{00000000-0005-0000-0000-00002D000000}"/>
    <cellStyle name="Sous total" xfId="52" xr:uid="{00000000-0005-0000-0000-00002E000000}"/>
    <cellStyle name="Texte explicatif 2" xfId="42" xr:uid="{00000000-0005-0000-0000-00002F000000}"/>
    <cellStyle name="Titre 2" xfId="43" xr:uid="{00000000-0005-0000-0000-000030000000}"/>
    <cellStyle name="Titre 1 2" xfId="44" xr:uid="{00000000-0005-0000-0000-000031000000}"/>
    <cellStyle name="Titre 2 2" xfId="45" xr:uid="{00000000-0005-0000-0000-000032000000}"/>
    <cellStyle name="Titre 3 2" xfId="46" xr:uid="{00000000-0005-0000-0000-000033000000}"/>
    <cellStyle name="Titre 4 2" xfId="47" xr:uid="{00000000-0005-0000-0000-000034000000}"/>
    <cellStyle name="Total 2" xfId="48" xr:uid="{00000000-0005-0000-0000-000035000000}"/>
    <cellStyle name="Vérification 2" xfId="49" xr:uid="{00000000-0005-0000-0000-00003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F2087A-80DA-47B8-9495-63E210DC9F45}">
  <dimension ref="B1:K50"/>
  <sheetViews>
    <sheetView tabSelected="1" view="pageBreakPreview" topLeftCell="A13" zoomScale="85" zoomScaleNormal="85" zoomScaleSheetLayoutView="85" workbookViewId="0">
      <selection activeCell="B20" sqref="B20:K21"/>
    </sheetView>
  </sheetViews>
  <sheetFormatPr baseColWidth="10" defaultColWidth="11.42578125" defaultRowHeight="12.75" x14ac:dyDescent="0.2"/>
  <cols>
    <col min="1" max="1" width="2" style="10" customWidth="1"/>
    <col min="2" max="11" width="11.42578125" style="10"/>
    <col min="12" max="12" width="2.28515625" style="10" customWidth="1"/>
    <col min="13" max="16384" width="11.42578125" style="10"/>
  </cols>
  <sheetData>
    <row r="1" spans="2:11" ht="9" customHeight="1" thickBot="1" x14ac:dyDescent="0.25"/>
    <row r="2" spans="2:11" ht="18.75" x14ac:dyDescent="0.3">
      <c r="B2" s="93"/>
      <c r="C2" s="94"/>
      <c r="D2" s="94"/>
      <c r="E2" s="94"/>
      <c r="F2" s="94"/>
      <c r="G2" s="94"/>
      <c r="H2" s="94"/>
      <c r="I2" s="94"/>
      <c r="J2" s="94"/>
      <c r="K2" s="95"/>
    </row>
    <row r="3" spans="2:11" ht="18.75" x14ac:dyDescent="0.3">
      <c r="B3" s="151" t="s">
        <v>54</v>
      </c>
      <c r="C3" s="152"/>
      <c r="D3" s="152"/>
      <c r="E3" s="152"/>
      <c r="F3" s="152"/>
      <c r="G3" s="152"/>
      <c r="H3" s="152"/>
      <c r="I3" s="152"/>
      <c r="J3" s="152"/>
      <c r="K3" s="153"/>
    </row>
    <row r="4" spans="2:11" ht="15.75" x14ac:dyDescent="0.25">
      <c r="B4" s="96"/>
      <c r="C4" s="97"/>
      <c r="D4" s="97"/>
      <c r="E4" s="97"/>
      <c r="F4" s="97"/>
      <c r="G4" s="97"/>
      <c r="H4" s="97"/>
      <c r="I4" s="97"/>
      <c r="J4" s="97"/>
      <c r="K4" s="98"/>
    </row>
    <row r="5" spans="2:11" ht="15.75" x14ac:dyDescent="0.25">
      <c r="B5" s="99"/>
      <c r="C5" s="97"/>
      <c r="D5" s="97"/>
      <c r="E5" s="97"/>
      <c r="F5" s="97"/>
      <c r="G5" s="97"/>
      <c r="H5" s="97"/>
      <c r="I5" s="97"/>
      <c r="J5" s="97"/>
      <c r="K5" s="98"/>
    </row>
    <row r="6" spans="2:11" ht="15" customHeight="1" x14ac:dyDescent="0.2">
      <c r="B6" s="154" t="s">
        <v>55</v>
      </c>
      <c r="C6" s="155"/>
      <c r="D6" s="155"/>
      <c r="E6" s="155"/>
      <c r="F6" s="155"/>
      <c r="G6" s="155"/>
      <c r="H6" s="155"/>
      <c r="I6" s="155"/>
      <c r="J6" s="155"/>
      <c r="K6" s="156"/>
    </row>
    <row r="7" spans="2:11" ht="15" customHeight="1" thickBot="1" x14ac:dyDescent="0.25">
      <c r="B7" s="100"/>
      <c r="C7" s="101"/>
      <c r="D7" s="101"/>
      <c r="E7" s="101"/>
      <c r="F7" s="101"/>
      <c r="G7" s="101"/>
      <c r="H7" s="101"/>
      <c r="I7" s="101"/>
      <c r="J7" s="101"/>
      <c r="K7" s="102"/>
    </row>
    <row r="8" spans="2:11" ht="15.75" customHeight="1" x14ac:dyDescent="0.25">
      <c r="B8" s="96"/>
      <c r="C8" s="97"/>
      <c r="D8" s="97"/>
      <c r="E8" s="97"/>
      <c r="F8" s="97"/>
      <c r="G8" s="97"/>
      <c r="H8" s="97"/>
      <c r="I8" s="97"/>
      <c r="J8" s="97"/>
      <c r="K8" s="98"/>
    </row>
    <row r="9" spans="2:11" ht="15.75" x14ac:dyDescent="0.25">
      <c r="B9" s="96"/>
      <c r="C9" s="97"/>
      <c r="D9" s="97"/>
      <c r="E9" s="97"/>
      <c r="F9" s="97"/>
      <c r="G9" s="97"/>
      <c r="H9" s="97"/>
      <c r="I9" s="97"/>
      <c r="J9" s="97"/>
      <c r="K9" s="98"/>
    </row>
    <row r="10" spans="2:11" ht="16.5" thickBot="1" x14ac:dyDescent="0.3">
      <c r="B10" s="96"/>
      <c r="C10" s="97"/>
      <c r="D10" s="97"/>
      <c r="E10" s="97"/>
      <c r="F10" s="97"/>
      <c r="G10" s="97"/>
      <c r="H10" s="97"/>
      <c r="I10" s="97"/>
      <c r="J10" s="97"/>
      <c r="K10" s="98"/>
    </row>
    <row r="11" spans="2:11" x14ac:dyDescent="0.2">
      <c r="B11" s="145" t="s">
        <v>9</v>
      </c>
      <c r="C11" s="146"/>
      <c r="D11" s="146"/>
      <c r="E11" s="146"/>
      <c r="F11" s="146"/>
      <c r="G11" s="146"/>
      <c r="H11" s="146"/>
      <c r="I11" s="146"/>
      <c r="J11" s="146"/>
      <c r="K11" s="147"/>
    </row>
    <row r="12" spans="2:11" ht="16.5" customHeight="1" x14ac:dyDescent="0.2">
      <c r="B12" s="157"/>
      <c r="C12" s="158"/>
      <c r="D12" s="158"/>
      <c r="E12" s="158"/>
      <c r="F12" s="158"/>
      <c r="G12" s="158"/>
      <c r="H12" s="158"/>
      <c r="I12" s="158"/>
      <c r="J12" s="158"/>
      <c r="K12" s="159"/>
    </row>
    <row r="13" spans="2:11" ht="12.75" customHeight="1" x14ac:dyDescent="0.2">
      <c r="B13" s="157"/>
      <c r="C13" s="158"/>
      <c r="D13" s="158"/>
      <c r="E13" s="158"/>
      <c r="F13" s="158"/>
      <c r="G13" s="158"/>
      <c r="H13" s="158"/>
      <c r="I13" s="158"/>
      <c r="J13" s="158"/>
      <c r="K13" s="159"/>
    </row>
    <row r="14" spans="2:11" ht="12.75" customHeight="1" thickBot="1" x14ac:dyDescent="0.25">
      <c r="B14" s="148"/>
      <c r="C14" s="149"/>
      <c r="D14" s="149"/>
      <c r="E14" s="149"/>
      <c r="F14" s="149"/>
      <c r="G14" s="149"/>
      <c r="H14" s="149"/>
      <c r="I14" s="149"/>
      <c r="J14" s="149"/>
      <c r="K14" s="150"/>
    </row>
    <row r="15" spans="2:11" ht="13.5" customHeight="1" x14ac:dyDescent="0.25">
      <c r="B15" s="96"/>
      <c r="C15" s="97"/>
      <c r="D15" s="97"/>
      <c r="E15" s="97"/>
      <c r="F15" s="97"/>
      <c r="G15" s="97"/>
      <c r="H15" s="97"/>
      <c r="I15" s="97"/>
      <c r="J15" s="97"/>
      <c r="K15" s="98"/>
    </row>
    <row r="16" spans="2:11" ht="15.75" x14ac:dyDescent="0.25">
      <c r="B16" s="96"/>
      <c r="C16" s="97"/>
      <c r="D16" s="97"/>
      <c r="E16" s="97"/>
      <c r="F16" s="97"/>
      <c r="G16" s="97"/>
      <c r="H16" s="97"/>
      <c r="I16" s="97"/>
      <c r="J16" s="97"/>
      <c r="K16" s="98"/>
    </row>
    <row r="17" spans="2:11" ht="15.75" x14ac:dyDescent="0.25">
      <c r="B17" s="96"/>
      <c r="C17" s="97"/>
      <c r="D17" s="97"/>
      <c r="E17" s="97"/>
      <c r="F17" s="97"/>
      <c r="G17" s="97"/>
      <c r="H17" s="97"/>
      <c r="I17" s="97"/>
      <c r="J17" s="97"/>
      <c r="K17" s="98"/>
    </row>
    <row r="18" spans="2:11" ht="15.75" x14ac:dyDescent="0.25">
      <c r="B18" s="160" t="s">
        <v>18</v>
      </c>
      <c r="C18" s="161"/>
      <c r="D18" s="161"/>
      <c r="E18" s="161"/>
      <c r="F18" s="161"/>
      <c r="G18" s="161"/>
      <c r="H18" s="161"/>
      <c r="I18" s="161"/>
      <c r="J18" s="161"/>
      <c r="K18" s="162"/>
    </row>
    <row r="19" spans="2:11" x14ac:dyDescent="0.2">
      <c r="B19" s="103"/>
      <c r="C19" s="97"/>
      <c r="D19" s="97"/>
      <c r="E19" s="97"/>
      <c r="F19" s="97"/>
      <c r="G19" s="97"/>
      <c r="H19" s="97"/>
      <c r="I19" s="97"/>
      <c r="J19" s="97"/>
      <c r="K19" s="98"/>
    </row>
    <row r="20" spans="2:11" ht="15.75" x14ac:dyDescent="0.25">
      <c r="B20" s="163" t="s">
        <v>93</v>
      </c>
      <c r="C20" s="163"/>
      <c r="D20" s="163"/>
      <c r="E20" s="163"/>
      <c r="F20" s="163"/>
      <c r="G20" s="163"/>
      <c r="H20" s="163"/>
      <c r="I20" s="163"/>
      <c r="J20" s="163"/>
      <c r="K20" s="163"/>
    </row>
    <row r="21" spans="2:11" x14ac:dyDescent="0.2">
      <c r="B21" s="103"/>
      <c r="C21" s="97"/>
      <c r="D21" s="97"/>
      <c r="E21" s="134"/>
      <c r="F21" s="135" t="s">
        <v>94</v>
      </c>
      <c r="G21" s="135" t="s">
        <v>95</v>
      </c>
      <c r="H21" s="136"/>
      <c r="I21" s="97"/>
      <c r="J21" s="97"/>
      <c r="K21" s="98"/>
    </row>
    <row r="22" spans="2:11" x14ac:dyDescent="0.2">
      <c r="B22" s="103"/>
      <c r="C22" s="97"/>
      <c r="D22" s="97"/>
      <c r="E22" s="97"/>
      <c r="F22" s="97"/>
      <c r="G22" s="97"/>
      <c r="H22" s="97"/>
      <c r="I22" s="97"/>
      <c r="J22" s="97"/>
      <c r="K22" s="98"/>
    </row>
    <row r="23" spans="2:11" ht="13.5" thickBot="1" x14ac:dyDescent="0.25">
      <c r="B23" s="103"/>
      <c r="C23" s="97"/>
      <c r="D23" s="97"/>
      <c r="E23" s="97"/>
      <c r="F23" s="97"/>
      <c r="G23" s="97"/>
      <c r="H23" s="97"/>
      <c r="I23" s="97"/>
      <c r="J23" s="97"/>
      <c r="K23" s="98"/>
    </row>
    <row r="24" spans="2:11" s="104" customFormat="1" ht="16.5" customHeight="1" x14ac:dyDescent="0.2">
      <c r="B24" s="145" t="s">
        <v>56</v>
      </c>
      <c r="C24" s="146"/>
      <c r="D24" s="146"/>
      <c r="E24" s="146"/>
      <c r="F24" s="146"/>
      <c r="G24" s="146"/>
      <c r="H24" s="146"/>
      <c r="I24" s="146"/>
      <c r="J24" s="146"/>
      <c r="K24" s="147"/>
    </row>
    <row r="25" spans="2:11" ht="13.5" thickBot="1" x14ac:dyDescent="0.25">
      <c r="B25" s="148"/>
      <c r="C25" s="149"/>
      <c r="D25" s="149"/>
      <c r="E25" s="149"/>
      <c r="F25" s="149"/>
      <c r="G25" s="149"/>
      <c r="H25" s="149"/>
      <c r="I25" s="149"/>
      <c r="J25" s="149"/>
      <c r="K25" s="150"/>
    </row>
    <row r="26" spans="2:11" x14ac:dyDescent="0.2">
      <c r="B26" s="105"/>
      <c r="C26" s="106"/>
      <c r="D26" s="106"/>
      <c r="E26" s="106"/>
      <c r="F26" s="106"/>
      <c r="G26" s="106"/>
      <c r="H26" s="106"/>
      <c r="I26" s="106"/>
      <c r="J26" s="106"/>
      <c r="K26" s="107"/>
    </row>
    <row r="27" spans="2:11" x14ac:dyDescent="0.2">
      <c r="B27" s="103"/>
      <c r="C27" s="108"/>
      <c r="D27" s="108"/>
      <c r="E27" s="108"/>
      <c r="F27" s="108"/>
      <c r="G27" s="108"/>
      <c r="H27" s="108"/>
      <c r="I27" s="108"/>
      <c r="J27" s="108"/>
      <c r="K27" s="109"/>
    </row>
    <row r="28" spans="2:11" x14ac:dyDescent="0.2">
      <c r="B28" s="110"/>
      <c r="C28" s="111"/>
      <c r="D28" s="108"/>
      <c r="E28" s="108"/>
      <c r="F28" s="108"/>
      <c r="G28" s="108"/>
      <c r="H28" s="108"/>
      <c r="I28" s="108"/>
      <c r="J28" s="108"/>
      <c r="K28" s="109"/>
    </row>
    <row r="29" spans="2:11" x14ac:dyDescent="0.2">
      <c r="B29" s="112" t="s">
        <v>19</v>
      </c>
      <c r="C29" s="113"/>
      <c r="D29" s="97"/>
      <c r="E29" s="97"/>
      <c r="F29" s="97"/>
      <c r="G29" s="97"/>
      <c r="H29" s="97"/>
      <c r="I29" s="97"/>
      <c r="J29" s="97"/>
      <c r="K29" s="98"/>
    </row>
    <row r="30" spans="2:11" x14ac:dyDescent="0.2">
      <c r="B30" s="114"/>
      <c r="F30" s="115"/>
      <c r="G30" s="113"/>
      <c r="H30" s="115"/>
      <c r="I30" s="115"/>
      <c r="J30" s="115"/>
      <c r="K30" s="98"/>
    </row>
    <row r="31" spans="2:11" x14ac:dyDescent="0.2">
      <c r="B31" s="114"/>
      <c r="C31" s="10" t="s">
        <v>20</v>
      </c>
      <c r="F31" s="111"/>
      <c r="G31" s="111"/>
      <c r="H31" s="111"/>
      <c r="I31" s="111"/>
      <c r="J31" s="111"/>
      <c r="K31" s="116"/>
    </row>
    <row r="32" spans="2:11" x14ac:dyDescent="0.2">
      <c r="B32" s="114"/>
      <c r="C32" s="10" t="s">
        <v>21</v>
      </c>
      <c r="F32" s="115"/>
      <c r="H32" s="115"/>
      <c r="I32" s="115"/>
      <c r="J32" s="115"/>
      <c r="K32" s="116"/>
    </row>
    <row r="33" spans="2:11" x14ac:dyDescent="0.2">
      <c r="B33" s="114"/>
      <c r="C33" s="10" t="s">
        <v>16</v>
      </c>
      <c r="K33" s="116"/>
    </row>
    <row r="34" spans="2:11" x14ac:dyDescent="0.2">
      <c r="B34" s="114"/>
      <c r="C34" s="10" t="s">
        <v>22</v>
      </c>
      <c r="K34" s="116"/>
    </row>
    <row r="35" spans="2:11" x14ac:dyDescent="0.2">
      <c r="B35" s="117"/>
      <c r="C35" s="118" t="s">
        <v>23</v>
      </c>
      <c r="K35" s="116"/>
    </row>
    <row r="36" spans="2:11" x14ac:dyDescent="0.2">
      <c r="B36" s="114"/>
      <c r="K36" s="116"/>
    </row>
    <row r="37" spans="2:11" x14ac:dyDescent="0.2">
      <c r="B37" s="119" t="s">
        <v>24</v>
      </c>
      <c r="K37" s="116"/>
    </row>
    <row r="38" spans="2:11" x14ac:dyDescent="0.2">
      <c r="G38" s="113"/>
      <c r="K38" s="116"/>
    </row>
    <row r="39" spans="2:11" x14ac:dyDescent="0.2">
      <c r="C39" s="10" t="s">
        <v>57</v>
      </c>
      <c r="K39" s="116"/>
    </row>
    <row r="40" spans="2:11" x14ac:dyDescent="0.2">
      <c r="C40" s="10" t="s">
        <v>58</v>
      </c>
      <c r="K40" s="116"/>
    </row>
    <row r="41" spans="2:11" x14ac:dyDescent="0.2">
      <c r="C41" s="10" t="s">
        <v>59</v>
      </c>
      <c r="K41" s="116"/>
    </row>
    <row r="42" spans="2:11" x14ac:dyDescent="0.2">
      <c r="C42" s="10" t="s">
        <v>60</v>
      </c>
      <c r="K42" s="116"/>
    </row>
    <row r="43" spans="2:11" x14ac:dyDescent="0.2">
      <c r="C43" s="10" t="s">
        <v>61</v>
      </c>
      <c r="K43" s="116"/>
    </row>
    <row r="44" spans="2:11" x14ac:dyDescent="0.2">
      <c r="K44" s="116"/>
    </row>
    <row r="45" spans="2:11" x14ac:dyDescent="0.2">
      <c r="C45" s="10" t="s">
        <v>62</v>
      </c>
      <c r="K45" s="120"/>
    </row>
    <row r="46" spans="2:11" x14ac:dyDescent="0.2">
      <c r="B46" s="121"/>
      <c r="C46" s="10" t="s">
        <v>63</v>
      </c>
      <c r="K46" s="120"/>
    </row>
    <row r="47" spans="2:11" x14ac:dyDescent="0.2">
      <c r="B47" s="121"/>
      <c r="C47" s="10" t="s">
        <v>64</v>
      </c>
      <c r="K47" s="120"/>
    </row>
    <row r="48" spans="2:11" x14ac:dyDescent="0.2">
      <c r="B48" s="121"/>
      <c r="C48" s="10" t="s">
        <v>65</v>
      </c>
      <c r="K48" s="120"/>
    </row>
    <row r="49" spans="2:11" x14ac:dyDescent="0.2">
      <c r="B49" s="122"/>
      <c r="C49" s="123"/>
      <c r="D49" s="123"/>
      <c r="E49" s="123"/>
      <c r="F49" s="123"/>
      <c r="G49" s="123"/>
      <c r="H49" s="123"/>
      <c r="I49" s="123"/>
      <c r="J49" s="123"/>
      <c r="K49" s="124"/>
    </row>
    <row r="50" spans="2:11" ht="13.5" thickBot="1" x14ac:dyDescent="0.25">
      <c r="B50" s="125"/>
      <c r="C50" s="126"/>
      <c r="D50" s="126"/>
      <c r="E50" s="126"/>
      <c r="F50" s="126"/>
      <c r="G50" s="126"/>
      <c r="H50" s="126"/>
      <c r="I50" s="126"/>
      <c r="J50" s="126"/>
      <c r="K50" s="127"/>
    </row>
  </sheetData>
  <mergeCells count="6">
    <mergeCell ref="B24:K25"/>
    <mergeCell ref="B3:K3"/>
    <mergeCell ref="B6:K6"/>
    <mergeCell ref="B11:K14"/>
    <mergeCell ref="B18:K18"/>
    <mergeCell ref="B20:K20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  <headerFooter>
    <oddFooter>&amp;LNOMADE Architectes&amp;R&amp;P/&amp;N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C494C2-5EB0-44E3-ABEF-236A331B4E35}">
  <dimension ref="A1:K120"/>
  <sheetViews>
    <sheetView topLeftCell="A68" zoomScale="85" zoomScaleNormal="85" workbookViewId="0">
      <selection activeCell="G93" sqref="G93"/>
    </sheetView>
  </sheetViews>
  <sheetFormatPr baseColWidth="10" defaultRowHeight="12.75" x14ac:dyDescent="0.2"/>
  <cols>
    <col min="1" max="1" width="1.85546875" style="10" customWidth="1"/>
    <col min="2" max="2" width="12.140625" style="10" customWidth="1"/>
    <col min="3" max="3" width="53.7109375" style="10" customWidth="1"/>
    <col min="4" max="5" width="13.42578125" style="10" customWidth="1"/>
    <col min="6" max="6" width="9.7109375" style="10" customWidth="1"/>
    <col min="7" max="7" width="12.140625" style="10" customWidth="1"/>
    <col min="8" max="9" width="17.42578125" style="10" customWidth="1"/>
    <col min="10" max="10" width="2" style="10" customWidth="1"/>
    <col min="11" max="11" width="10" style="10" customWidth="1"/>
    <col min="12" max="13" width="10" style="25" customWidth="1"/>
    <col min="14" max="16384" width="11.42578125" style="25"/>
  </cols>
  <sheetData>
    <row r="1" spans="1:9" ht="19.5" thickBot="1" x14ac:dyDescent="0.25">
      <c r="A1" s="1"/>
      <c r="B1" s="164" t="str">
        <f>+'Page de garde'!B24</f>
        <v>Lot n°06 - MENUISERIES EXTERIEURES</v>
      </c>
      <c r="C1" s="165"/>
      <c r="D1" s="165"/>
      <c r="E1" s="165"/>
      <c r="F1" s="165"/>
      <c r="G1" s="165"/>
      <c r="H1" s="165"/>
      <c r="I1" s="166"/>
    </row>
    <row r="2" spans="1:9" x14ac:dyDescent="0.2">
      <c r="A2" s="1"/>
      <c r="B2" s="26"/>
      <c r="C2" s="27"/>
      <c r="D2" s="27"/>
      <c r="E2" s="27"/>
      <c r="F2" s="28"/>
      <c r="G2" s="29"/>
      <c r="H2" s="29"/>
      <c r="I2" s="30"/>
    </row>
    <row r="3" spans="1:9" x14ac:dyDescent="0.2">
      <c r="A3" s="1"/>
      <c r="B3" s="31" t="s">
        <v>25</v>
      </c>
      <c r="C3" s="32"/>
      <c r="D3" s="32"/>
      <c r="E3" s="32"/>
      <c r="F3" s="32"/>
      <c r="G3" s="32"/>
      <c r="H3" s="32"/>
      <c r="I3" s="33"/>
    </row>
    <row r="4" spans="1:9" x14ac:dyDescent="0.2">
      <c r="A4" s="1"/>
      <c r="B4" s="31" t="s">
        <v>26</v>
      </c>
      <c r="C4" s="32"/>
      <c r="D4" s="32"/>
      <c r="E4" s="32"/>
      <c r="F4" s="32"/>
      <c r="G4" s="32"/>
      <c r="H4" s="32"/>
      <c r="I4" s="33"/>
    </row>
    <row r="5" spans="1:9" x14ac:dyDescent="0.2">
      <c r="A5" s="1"/>
      <c r="B5" s="34" t="s">
        <v>27</v>
      </c>
      <c r="C5" s="1"/>
      <c r="D5" s="1"/>
      <c r="E5" s="1"/>
      <c r="F5" s="35"/>
      <c r="G5" s="36"/>
      <c r="H5" s="36"/>
      <c r="I5" s="37"/>
    </row>
    <row r="6" spans="1:9" x14ac:dyDescent="0.2">
      <c r="A6" s="1"/>
      <c r="B6" s="38" t="s">
        <v>28</v>
      </c>
      <c r="C6" s="39"/>
      <c r="D6" s="39"/>
      <c r="E6" s="39"/>
      <c r="F6" s="40"/>
      <c r="G6" s="40"/>
      <c r="H6" s="40"/>
      <c r="I6" s="41"/>
    </row>
    <row r="7" spans="1:9" x14ac:dyDescent="0.2">
      <c r="A7" s="1"/>
      <c r="B7" s="34" t="s">
        <v>29</v>
      </c>
      <c r="C7" s="1"/>
      <c r="D7" s="1"/>
      <c r="E7" s="1"/>
      <c r="F7" s="35"/>
      <c r="G7" s="36"/>
      <c r="H7" s="36"/>
      <c r="I7" s="37"/>
    </row>
    <row r="8" spans="1:9" x14ac:dyDescent="0.2">
      <c r="A8" s="1"/>
      <c r="B8" s="38" t="s">
        <v>30</v>
      </c>
      <c r="C8" s="39"/>
      <c r="D8" s="39"/>
      <c r="E8" s="39"/>
      <c r="F8" s="42"/>
      <c r="G8" s="40"/>
      <c r="H8" s="40"/>
      <c r="I8" s="43"/>
    </row>
    <row r="9" spans="1:9" ht="13.5" thickBot="1" x14ac:dyDescent="0.25">
      <c r="A9" s="1"/>
      <c r="B9" s="44"/>
      <c r="C9" s="45"/>
      <c r="D9" s="45"/>
      <c r="E9" s="45"/>
      <c r="F9" s="46"/>
      <c r="G9" s="47"/>
      <c r="H9" s="47"/>
      <c r="I9" s="48"/>
    </row>
    <row r="10" spans="1:9" ht="26.25" thickBot="1" x14ac:dyDescent="0.25">
      <c r="A10" s="49"/>
      <c r="B10" s="50" t="s">
        <v>31</v>
      </c>
      <c r="C10" s="51" t="s">
        <v>7</v>
      </c>
      <c r="D10" s="52"/>
      <c r="E10" s="53"/>
      <c r="F10" s="54" t="s">
        <v>32</v>
      </c>
      <c r="G10" s="54" t="s">
        <v>33</v>
      </c>
      <c r="H10" s="54" t="s">
        <v>4</v>
      </c>
      <c r="I10" s="55" t="s">
        <v>6</v>
      </c>
    </row>
    <row r="11" spans="1:9" s="10" customFormat="1" x14ac:dyDescent="0.2">
      <c r="A11" s="1"/>
      <c r="B11" s="2"/>
      <c r="C11" s="3"/>
      <c r="D11" s="4"/>
      <c r="E11" s="5"/>
      <c r="F11" s="6"/>
      <c r="G11" s="7"/>
      <c r="H11" s="8"/>
      <c r="I11" s="9"/>
    </row>
    <row r="12" spans="1:9" s="10" customFormat="1" x14ac:dyDescent="0.2">
      <c r="A12" s="1"/>
      <c r="B12" s="11" t="s">
        <v>8</v>
      </c>
      <c r="C12" s="12" t="s">
        <v>10</v>
      </c>
      <c r="D12" s="13"/>
      <c r="E12" s="14"/>
      <c r="F12" s="15"/>
      <c r="G12" s="16"/>
      <c r="H12" s="17"/>
      <c r="I12" s="18"/>
    </row>
    <row r="13" spans="1:9" s="10" customFormat="1" x14ac:dyDescent="0.2">
      <c r="A13" s="1"/>
      <c r="B13" s="2"/>
      <c r="C13" s="19"/>
      <c r="D13" s="20"/>
      <c r="E13" s="21"/>
      <c r="F13" s="6"/>
      <c r="G13" s="7"/>
      <c r="H13" s="22"/>
      <c r="I13" s="23"/>
    </row>
    <row r="14" spans="1:9" s="10" customFormat="1" x14ac:dyDescent="0.2">
      <c r="A14" s="1"/>
      <c r="B14" s="11" t="s">
        <v>14</v>
      </c>
      <c r="C14" s="12" t="s">
        <v>66</v>
      </c>
      <c r="D14" s="13"/>
      <c r="E14" s="14"/>
      <c r="F14" s="15"/>
      <c r="G14" s="16"/>
      <c r="H14" s="17"/>
      <c r="I14" s="18"/>
    </row>
    <row r="15" spans="1:9" s="10" customFormat="1" x14ac:dyDescent="0.2">
      <c r="A15" s="1"/>
      <c r="B15" s="2"/>
      <c r="C15" s="19"/>
      <c r="D15" s="20"/>
      <c r="E15" s="21"/>
      <c r="F15" s="6"/>
      <c r="G15" s="7"/>
      <c r="H15" s="22"/>
      <c r="I15" s="23"/>
    </row>
    <row r="16" spans="1:9" s="10" customFormat="1" x14ac:dyDescent="0.2">
      <c r="A16" s="1"/>
      <c r="B16" s="11" t="s">
        <v>5</v>
      </c>
      <c r="C16" s="12" t="s">
        <v>67</v>
      </c>
      <c r="D16" s="13"/>
      <c r="E16" s="14"/>
      <c r="F16" s="15"/>
      <c r="G16" s="16"/>
      <c r="H16" s="17"/>
      <c r="I16" s="18"/>
    </row>
    <row r="17" spans="1:9" s="10" customFormat="1" x14ac:dyDescent="0.2">
      <c r="A17" s="1"/>
      <c r="B17" s="2"/>
      <c r="C17" s="19"/>
      <c r="D17" s="20"/>
      <c r="E17" s="21"/>
      <c r="F17" s="6"/>
      <c r="G17" s="7"/>
      <c r="H17" s="22"/>
      <c r="I17" s="23"/>
    </row>
    <row r="18" spans="1:9" s="10" customFormat="1" ht="13.5" customHeight="1" x14ac:dyDescent="0.2">
      <c r="A18" s="1"/>
      <c r="B18" s="11" t="s">
        <v>13</v>
      </c>
      <c r="C18" s="24" t="s">
        <v>68</v>
      </c>
      <c r="D18" s="13"/>
      <c r="E18" s="14"/>
      <c r="F18" s="15"/>
      <c r="G18" s="16"/>
      <c r="H18" s="17"/>
      <c r="I18" s="18"/>
    </row>
    <row r="19" spans="1:9" x14ac:dyDescent="0.2">
      <c r="A19" s="1"/>
      <c r="B19" s="2"/>
      <c r="C19" s="128"/>
      <c r="D19" s="68"/>
      <c r="E19" s="64"/>
      <c r="F19" s="59"/>
      <c r="G19" s="7"/>
      <c r="H19" s="22"/>
      <c r="I19" s="23"/>
    </row>
    <row r="20" spans="1:9" x14ac:dyDescent="0.2">
      <c r="A20" s="1"/>
      <c r="B20" s="61" t="s">
        <v>70</v>
      </c>
      <c r="C20" s="62" t="s">
        <v>45</v>
      </c>
      <c r="D20" s="63"/>
      <c r="E20" s="64"/>
      <c r="F20" s="59"/>
      <c r="G20" s="7"/>
      <c r="H20" s="22"/>
      <c r="I20" s="23"/>
    </row>
    <row r="21" spans="1:9" x14ac:dyDescent="0.2">
      <c r="A21" s="1"/>
      <c r="B21" s="2" t="s">
        <v>69</v>
      </c>
      <c r="C21" s="131" t="s">
        <v>46</v>
      </c>
      <c r="D21" s="132"/>
      <c r="E21" s="133"/>
      <c r="F21" s="59"/>
      <c r="G21" s="7"/>
      <c r="H21" s="60"/>
      <c r="I21" s="129"/>
    </row>
    <row r="22" spans="1:9" x14ac:dyDescent="0.2">
      <c r="A22" s="1"/>
      <c r="B22" s="61"/>
      <c r="C22" s="128" t="s">
        <v>71</v>
      </c>
      <c r="D22" s="68" t="s">
        <v>43</v>
      </c>
      <c r="E22" s="64" t="s">
        <v>72</v>
      </c>
      <c r="F22" s="59" t="s">
        <v>34</v>
      </c>
      <c r="G22" s="69">
        <v>21</v>
      </c>
      <c r="H22" s="70"/>
      <c r="I22" s="65">
        <f>IF(OR(F22="so",F22="pm",F22="cis",F22=""),"",G22*H22)</f>
        <v>0</v>
      </c>
    </row>
    <row r="23" spans="1:9" x14ac:dyDescent="0.2">
      <c r="A23" s="1"/>
      <c r="B23" s="61"/>
      <c r="C23" s="128" t="s">
        <v>75</v>
      </c>
      <c r="D23" s="68" t="s">
        <v>43</v>
      </c>
      <c r="E23" s="64" t="s">
        <v>76</v>
      </c>
      <c r="F23" s="59" t="s">
        <v>34</v>
      </c>
      <c r="G23" s="69">
        <v>3</v>
      </c>
      <c r="H23" s="70"/>
      <c r="I23" s="65">
        <f>IF(OR(F23="so",F23="pm",F23="cis",F23=""),"",G23*H23)</f>
        <v>0</v>
      </c>
    </row>
    <row r="24" spans="1:9" x14ac:dyDescent="0.2">
      <c r="A24" s="1"/>
      <c r="B24" s="61"/>
      <c r="C24" s="128" t="s">
        <v>75</v>
      </c>
      <c r="D24" s="68" t="s">
        <v>43</v>
      </c>
      <c r="E24" s="64" t="s">
        <v>76</v>
      </c>
      <c r="F24" s="59" t="s">
        <v>34</v>
      </c>
      <c r="G24" s="69">
        <v>9</v>
      </c>
      <c r="H24" s="70"/>
      <c r="I24" s="65">
        <f t="shared" ref="I24:I25" si="0">IF(OR(F24="so",F24="pm",F24="cis",F24=""),"",G24*H24)</f>
        <v>0</v>
      </c>
    </row>
    <row r="25" spans="1:9" x14ac:dyDescent="0.2">
      <c r="A25" s="1"/>
      <c r="B25" s="61"/>
      <c r="C25" s="128" t="s">
        <v>75</v>
      </c>
      <c r="D25" s="68" t="s">
        <v>43</v>
      </c>
      <c r="E25" s="64" t="s">
        <v>76</v>
      </c>
      <c r="F25" s="59" t="s">
        <v>34</v>
      </c>
      <c r="G25" s="69">
        <v>6</v>
      </c>
      <c r="H25" s="70"/>
      <c r="I25" s="65">
        <f t="shared" si="0"/>
        <v>0</v>
      </c>
    </row>
    <row r="26" spans="1:9" x14ac:dyDescent="0.2">
      <c r="A26" s="1"/>
      <c r="B26" s="2"/>
      <c r="C26" s="128"/>
      <c r="D26" s="68"/>
      <c r="E26" s="64"/>
      <c r="F26" s="59"/>
      <c r="G26" s="7"/>
      <c r="H26" s="22"/>
      <c r="I26" s="130"/>
    </row>
    <row r="27" spans="1:9" x14ac:dyDescent="0.2">
      <c r="A27" s="1"/>
      <c r="B27" s="2" t="s">
        <v>69</v>
      </c>
      <c r="C27" s="131" t="s">
        <v>77</v>
      </c>
      <c r="D27" s="132"/>
      <c r="E27" s="133"/>
      <c r="F27" s="59"/>
      <c r="G27" s="7"/>
      <c r="H27" s="60"/>
      <c r="I27" s="129"/>
    </row>
    <row r="28" spans="1:9" x14ac:dyDescent="0.2">
      <c r="A28" s="1"/>
      <c r="B28" s="61"/>
      <c r="C28" s="128" t="s">
        <v>85</v>
      </c>
      <c r="D28" s="68" t="s">
        <v>43</v>
      </c>
      <c r="E28" s="64" t="s">
        <v>86</v>
      </c>
      <c r="F28" s="59" t="s">
        <v>34</v>
      </c>
      <c r="G28" s="69">
        <v>22</v>
      </c>
      <c r="H28" s="70"/>
      <c r="I28" s="65">
        <f>IF(OR(F28="so",F28="pm",F28="cis",F28=""),"",G28*H28)</f>
        <v>0</v>
      </c>
    </row>
    <row r="29" spans="1:9" x14ac:dyDescent="0.2">
      <c r="A29" s="1"/>
      <c r="B29" s="61"/>
      <c r="C29" s="128" t="s">
        <v>85</v>
      </c>
      <c r="D29" s="68" t="s">
        <v>43</v>
      </c>
      <c r="E29" s="64" t="s">
        <v>86</v>
      </c>
      <c r="F29" s="59" t="s">
        <v>34</v>
      </c>
      <c r="G29" s="69">
        <v>13</v>
      </c>
      <c r="H29" s="70"/>
      <c r="I29" s="65">
        <f t="shared" ref="I29:I30" si="1">IF(OR(F29="so",F29="pm",F29="cis",F29=""),"",G29*H29)</f>
        <v>0</v>
      </c>
    </row>
    <row r="30" spans="1:9" x14ac:dyDescent="0.2">
      <c r="A30" s="1"/>
      <c r="B30" s="61"/>
      <c r="C30" s="128" t="s">
        <v>85</v>
      </c>
      <c r="D30" s="68" t="s">
        <v>43</v>
      </c>
      <c r="E30" s="64" t="s">
        <v>86</v>
      </c>
      <c r="F30" s="59" t="s">
        <v>34</v>
      </c>
      <c r="G30" s="69">
        <v>10</v>
      </c>
      <c r="H30" s="70"/>
      <c r="I30" s="65">
        <f t="shared" si="1"/>
        <v>0</v>
      </c>
    </row>
    <row r="31" spans="1:9" x14ac:dyDescent="0.2">
      <c r="A31" s="1"/>
      <c r="B31" s="2"/>
      <c r="C31" s="128"/>
      <c r="D31" s="68"/>
      <c r="E31" s="64"/>
      <c r="F31" s="59"/>
      <c r="G31" s="7"/>
      <c r="H31" s="22"/>
      <c r="I31" s="130"/>
    </row>
    <row r="32" spans="1:9" x14ac:dyDescent="0.2">
      <c r="A32" s="1"/>
      <c r="B32" s="2" t="s">
        <v>69</v>
      </c>
      <c r="C32" s="131" t="s">
        <v>78</v>
      </c>
      <c r="D32" s="132"/>
      <c r="E32" s="133"/>
      <c r="F32" s="59"/>
      <c r="G32" s="7"/>
      <c r="H32" s="60"/>
      <c r="I32" s="129"/>
    </row>
    <row r="33" spans="1:9" x14ac:dyDescent="0.2">
      <c r="A33" s="1"/>
      <c r="B33" s="61"/>
      <c r="C33" s="128" t="s">
        <v>82</v>
      </c>
      <c r="D33" s="68" t="s">
        <v>43</v>
      </c>
      <c r="E33" s="64" t="s">
        <v>84</v>
      </c>
      <c r="F33" s="59" t="s">
        <v>34</v>
      </c>
      <c r="G33" s="69">
        <v>23</v>
      </c>
      <c r="H33" s="70"/>
      <c r="I33" s="65">
        <f>IF(OR(F33="so",F33="pm",F33="cis",F33=""),"",G33*H33)</f>
        <v>0</v>
      </c>
    </row>
    <row r="34" spans="1:9" x14ac:dyDescent="0.2">
      <c r="A34" s="1"/>
      <c r="B34" s="61"/>
      <c r="C34" s="128" t="s">
        <v>82</v>
      </c>
      <c r="D34" s="68" t="s">
        <v>43</v>
      </c>
      <c r="E34" s="64" t="s">
        <v>84</v>
      </c>
      <c r="F34" s="59" t="s">
        <v>34</v>
      </c>
      <c r="G34" s="69">
        <v>23</v>
      </c>
      <c r="H34" s="70"/>
      <c r="I34" s="65">
        <f>IF(OR(F34="so",F34="pm",F34="cis",F34=""),"",G34*H34)</f>
        <v>0</v>
      </c>
    </row>
    <row r="35" spans="1:9" x14ac:dyDescent="0.2">
      <c r="A35" s="1"/>
      <c r="B35" s="61"/>
      <c r="C35" s="128" t="s">
        <v>73</v>
      </c>
      <c r="D35" s="68" t="s">
        <v>43</v>
      </c>
      <c r="E35" s="64" t="s">
        <v>74</v>
      </c>
      <c r="F35" s="59" t="s">
        <v>34</v>
      </c>
      <c r="G35" s="69">
        <v>4</v>
      </c>
      <c r="H35" s="70"/>
      <c r="I35" s="65">
        <f>IF(OR(F35="so",F35="pm",F35="cis",F35=""),"",G35*H35)</f>
        <v>0</v>
      </c>
    </row>
    <row r="36" spans="1:9" x14ac:dyDescent="0.2">
      <c r="A36" s="1"/>
      <c r="B36" s="61"/>
      <c r="C36" s="128" t="s">
        <v>83</v>
      </c>
      <c r="D36" s="68" t="s">
        <v>43</v>
      </c>
      <c r="E36" s="64" t="s">
        <v>81</v>
      </c>
      <c r="F36" s="59" t="s">
        <v>34</v>
      </c>
      <c r="G36" s="69">
        <v>12</v>
      </c>
      <c r="H36" s="70"/>
      <c r="I36" s="65">
        <f>IF(OR(F36="so",F36="pm",F36="cis",F36=""),"",G36*H36)</f>
        <v>0</v>
      </c>
    </row>
    <row r="37" spans="1:9" x14ac:dyDescent="0.2">
      <c r="A37" s="1"/>
      <c r="B37" s="2"/>
      <c r="C37" s="128"/>
      <c r="D37" s="68"/>
      <c r="E37" s="64"/>
      <c r="F37" s="59"/>
      <c r="G37" s="7"/>
      <c r="H37" s="22"/>
      <c r="I37" s="130"/>
    </row>
    <row r="38" spans="1:9" x14ac:dyDescent="0.2">
      <c r="A38" s="1"/>
      <c r="B38" s="2" t="s">
        <v>69</v>
      </c>
      <c r="C38" s="131" t="s">
        <v>79</v>
      </c>
      <c r="D38" s="132"/>
      <c r="E38" s="133"/>
      <c r="F38" s="59"/>
      <c r="G38" s="7"/>
      <c r="H38" s="60"/>
      <c r="I38" s="129"/>
    </row>
    <row r="39" spans="1:9" x14ac:dyDescent="0.2">
      <c r="A39" s="1"/>
      <c r="B39" s="61"/>
      <c r="C39" s="128" t="s">
        <v>80</v>
      </c>
      <c r="D39" s="68" t="s">
        <v>43</v>
      </c>
      <c r="E39" s="64" t="s">
        <v>81</v>
      </c>
      <c r="F39" s="59" t="s">
        <v>34</v>
      </c>
      <c r="G39" s="69">
        <v>10</v>
      </c>
      <c r="H39" s="70"/>
      <c r="I39" s="65">
        <f>IF(OR(F39="so",F39="pm",F39="cis",F39=""),"",G39*H39)</f>
        <v>0</v>
      </c>
    </row>
    <row r="40" spans="1:9" x14ac:dyDescent="0.2">
      <c r="A40" s="1"/>
      <c r="B40" s="2"/>
      <c r="C40" s="19"/>
      <c r="D40" s="20"/>
      <c r="E40" s="21"/>
      <c r="F40" s="6"/>
      <c r="G40" s="7"/>
      <c r="H40" s="22"/>
      <c r="I40" s="23"/>
    </row>
    <row r="41" spans="1:9" x14ac:dyDescent="0.2">
      <c r="A41" s="1"/>
      <c r="B41" s="11" t="s">
        <v>89</v>
      </c>
      <c r="C41" s="12" t="s">
        <v>87</v>
      </c>
      <c r="D41" s="13"/>
      <c r="E41" s="14"/>
      <c r="F41" s="15"/>
      <c r="G41" s="16"/>
      <c r="H41" s="17"/>
      <c r="I41" s="18"/>
    </row>
    <row r="42" spans="1:9" x14ac:dyDescent="0.2">
      <c r="A42" s="1"/>
      <c r="B42" s="2"/>
      <c r="C42" s="128"/>
      <c r="D42" s="68"/>
      <c r="E42" s="64"/>
      <c r="F42" s="59"/>
      <c r="G42" s="7"/>
      <c r="H42" s="22"/>
      <c r="I42" s="23"/>
    </row>
    <row r="43" spans="1:9" x14ac:dyDescent="0.2">
      <c r="A43" s="1"/>
      <c r="B43" s="2"/>
      <c r="C43" s="131" t="s">
        <v>77</v>
      </c>
      <c r="D43" s="132"/>
      <c r="E43" s="133"/>
      <c r="F43" s="59"/>
      <c r="G43" s="7"/>
      <c r="H43" s="60"/>
      <c r="I43" s="129"/>
    </row>
    <row r="44" spans="1:9" x14ac:dyDescent="0.2">
      <c r="A44" s="1"/>
      <c r="B44" s="61"/>
      <c r="C44" s="128" t="s">
        <v>85</v>
      </c>
      <c r="D44" s="68" t="s">
        <v>43</v>
      </c>
      <c r="E44" s="64" t="s">
        <v>86</v>
      </c>
      <c r="F44" s="59" t="s">
        <v>34</v>
      </c>
      <c r="G44" s="69">
        <v>22</v>
      </c>
      <c r="H44" s="70"/>
      <c r="I44" s="65">
        <f>IF(OR(F44="so",F44="pm",F44="cis",F44=""),"",G44*H44)</f>
        <v>0</v>
      </c>
    </row>
    <row r="45" spans="1:9" x14ac:dyDescent="0.2">
      <c r="A45" s="1"/>
      <c r="B45" s="61"/>
      <c r="C45" s="128" t="s">
        <v>85</v>
      </c>
      <c r="D45" s="68" t="s">
        <v>43</v>
      </c>
      <c r="E45" s="64" t="s">
        <v>86</v>
      </c>
      <c r="F45" s="59" t="s">
        <v>34</v>
      </c>
      <c r="G45" s="69">
        <v>13</v>
      </c>
      <c r="H45" s="70"/>
      <c r="I45" s="65">
        <f t="shared" ref="I45:I46" si="2">IF(OR(F45="so",F45="pm",F45="cis",F45=""),"",G45*H45)</f>
        <v>0</v>
      </c>
    </row>
    <row r="46" spans="1:9" x14ac:dyDescent="0.2">
      <c r="A46" s="1"/>
      <c r="B46" s="61"/>
      <c r="C46" s="128" t="s">
        <v>85</v>
      </c>
      <c r="D46" s="68" t="s">
        <v>43</v>
      </c>
      <c r="E46" s="64" t="s">
        <v>86</v>
      </c>
      <c r="F46" s="59" t="s">
        <v>34</v>
      </c>
      <c r="G46" s="69">
        <v>10</v>
      </c>
      <c r="H46" s="70"/>
      <c r="I46" s="65">
        <f t="shared" si="2"/>
        <v>0</v>
      </c>
    </row>
    <row r="47" spans="1:9" x14ac:dyDescent="0.2">
      <c r="A47" s="1"/>
      <c r="B47" s="2"/>
      <c r="C47" s="128"/>
      <c r="D47" s="68"/>
      <c r="E47" s="64"/>
      <c r="F47" s="59"/>
      <c r="G47" s="7"/>
      <c r="H47" s="22"/>
      <c r="I47" s="130"/>
    </row>
    <row r="48" spans="1:9" x14ac:dyDescent="0.2">
      <c r="A48" s="1"/>
      <c r="B48" s="2"/>
      <c r="C48" s="131" t="s">
        <v>78</v>
      </c>
      <c r="D48" s="132"/>
      <c r="E48" s="133"/>
      <c r="F48" s="59"/>
      <c r="G48" s="7"/>
      <c r="H48" s="60"/>
      <c r="I48" s="129"/>
    </row>
    <row r="49" spans="1:9" x14ac:dyDescent="0.2">
      <c r="A49" s="1"/>
      <c r="B49" s="61"/>
      <c r="C49" s="128" t="s">
        <v>82</v>
      </c>
      <c r="D49" s="68" t="s">
        <v>43</v>
      </c>
      <c r="E49" s="64" t="s">
        <v>84</v>
      </c>
      <c r="F49" s="59" t="s">
        <v>34</v>
      </c>
      <c r="G49" s="69">
        <v>23</v>
      </c>
      <c r="H49" s="70"/>
      <c r="I49" s="65">
        <f>IF(OR(F49="so",F49="pm",F49="cis",F49=""),"",G49*H49)</f>
        <v>0</v>
      </c>
    </row>
    <row r="50" spans="1:9" x14ac:dyDescent="0.2">
      <c r="A50" s="1"/>
      <c r="B50" s="61"/>
      <c r="C50" s="128" t="s">
        <v>82</v>
      </c>
      <c r="D50" s="68" t="s">
        <v>43</v>
      </c>
      <c r="E50" s="64" t="s">
        <v>84</v>
      </c>
      <c r="F50" s="59" t="s">
        <v>34</v>
      </c>
      <c r="G50" s="69">
        <v>23</v>
      </c>
      <c r="H50" s="70"/>
      <c r="I50" s="65">
        <f>IF(OR(F50="so",F50="pm",F50="cis",F50=""),"",G50*H50)</f>
        <v>0</v>
      </c>
    </row>
    <row r="51" spans="1:9" x14ac:dyDescent="0.2">
      <c r="A51" s="1"/>
      <c r="B51" s="61"/>
      <c r="C51" s="128" t="s">
        <v>73</v>
      </c>
      <c r="D51" s="68" t="s">
        <v>43</v>
      </c>
      <c r="E51" s="64" t="s">
        <v>74</v>
      </c>
      <c r="F51" s="59" t="s">
        <v>34</v>
      </c>
      <c r="G51" s="69">
        <v>4</v>
      </c>
      <c r="H51" s="70"/>
      <c r="I51" s="65">
        <f>IF(OR(F51="so",F51="pm",F51="cis",F51=""),"",G51*H51)</f>
        <v>0</v>
      </c>
    </row>
    <row r="52" spans="1:9" x14ac:dyDescent="0.2">
      <c r="A52" s="1"/>
      <c r="B52" s="61"/>
      <c r="C52" s="128" t="s">
        <v>83</v>
      </c>
      <c r="D52" s="68" t="s">
        <v>43</v>
      </c>
      <c r="E52" s="64" t="s">
        <v>81</v>
      </c>
      <c r="F52" s="59" t="s">
        <v>34</v>
      </c>
      <c r="G52" s="69">
        <v>12</v>
      </c>
      <c r="H52" s="70"/>
      <c r="I52" s="65">
        <f>IF(OR(F52="so",F52="pm",F52="cis",F52=""),"",G52*H52)</f>
        <v>0</v>
      </c>
    </row>
    <row r="53" spans="1:9" x14ac:dyDescent="0.2">
      <c r="A53" s="1"/>
      <c r="B53" s="2"/>
      <c r="C53" s="128"/>
      <c r="D53" s="68"/>
      <c r="E53" s="64"/>
      <c r="F53" s="59"/>
      <c r="G53" s="7"/>
      <c r="H53" s="22"/>
      <c r="I53" s="130"/>
    </row>
    <row r="54" spans="1:9" x14ac:dyDescent="0.2">
      <c r="A54" s="1"/>
      <c r="B54" s="2"/>
      <c r="C54" s="131" t="s">
        <v>79</v>
      </c>
      <c r="D54" s="132"/>
      <c r="E54" s="133"/>
      <c r="F54" s="59"/>
      <c r="G54" s="7"/>
      <c r="H54" s="60"/>
      <c r="I54" s="129"/>
    </row>
    <row r="55" spans="1:9" x14ac:dyDescent="0.2">
      <c r="A55" s="1"/>
      <c r="B55" s="61"/>
      <c r="C55" s="128" t="s">
        <v>80</v>
      </c>
      <c r="D55" s="68" t="s">
        <v>43</v>
      </c>
      <c r="E55" s="64" t="s">
        <v>81</v>
      </c>
      <c r="F55" s="59" t="s">
        <v>34</v>
      </c>
      <c r="G55" s="69">
        <v>10</v>
      </c>
      <c r="H55" s="70"/>
      <c r="I55" s="65">
        <f>IF(OR(F55="so",F55="pm",F55="cis",F55=""),"",G55*H55)</f>
        <v>0</v>
      </c>
    </row>
    <row r="56" spans="1:9" x14ac:dyDescent="0.2">
      <c r="A56" s="1"/>
      <c r="B56" s="2"/>
      <c r="C56" s="19"/>
      <c r="D56" s="20"/>
      <c r="E56" s="21"/>
      <c r="F56" s="6"/>
      <c r="G56" s="7"/>
      <c r="H56" s="22"/>
      <c r="I56" s="23"/>
    </row>
    <row r="57" spans="1:9" x14ac:dyDescent="0.2">
      <c r="A57" s="1"/>
      <c r="B57" s="11" t="s">
        <v>17</v>
      </c>
      <c r="C57" s="12" t="s">
        <v>36</v>
      </c>
      <c r="D57" s="13"/>
      <c r="E57" s="14"/>
      <c r="F57" s="15"/>
      <c r="G57" s="16"/>
      <c r="H57" s="17"/>
      <c r="I57" s="18"/>
    </row>
    <row r="58" spans="1:9" x14ac:dyDescent="0.2">
      <c r="A58" s="1"/>
      <c r="B58" s="2"/>
      <c r="C58" s="56"/>
      <c r="D58" s="57"/>
      <c r="E58" s="58"/>
      <c r="F58" s="59"/>
      <c r="G58" s="71"/>
      <c r="H58" s="22"/>
      <c r="I58" s="23"/>
    </row>
    <row r="59" spans="1:9" x14ac:dyDescent="0.2">
      <c r="A59" s="1"/>
      <c r="B59" s="61" t="s">
        <v>47</v>
      </c>
      <c r="C59" s="62" t="s">
        <v>37</v>
      </c>
      <c r="D59" s="63"/>
      <c r="E59" s="66"/>
      <c r="F59" s="59"/>
      <c r="G59" s="143"/>
      <c r="H59" s="139"/>
      <c r="I59" s="144"/>
    </row>
    <row r="60" spans="1:9" x14ac:dyDescent="0.2">
      <c r="A60" s="1"/>
      <c r="B60" s="61"/>
      <c r="C60" s="128" t="s">
        <v>85</v>
      </c>
      <c r="D60" s="141" t="s">
        <v>92</v>
      </c>
      <c r="E60" s="142">
        <v>78</v>
      </c>
      <c r="F60" s="59" t="s">
        <v>34</v>
      </c>
      <c r="G60" s="69">
        <v>45</v>
      </c>
      <c r="H60" s="70"/>
      <c r="I60" s="65">
        <f t="shared" ref="I60:I66" si="3">IF(OR(F60="so",F60="pm",F60="cis",F60=""),"",G60*H60)</f>
        <v>0</v>
      </c>
    </row>
    <row r="61" spans="1:9" x14ac:dyDescent="0.2">
      <c r="A61" s="1"/>
      <c r="B61" s="61"/>
      <c r="C61" s="128" t="s">
        <v>71</v>
      </c>
      <c r="D61" s="141" t="s">
        <v>92</v>
      </c>
      <c r="E61" s="142">
        <v>100</v>
      </c>
      <c r="F61" s="59" t="s">
        <v>34</v>
      </c>
      <c r="G61" s="69">
        <v>21</v>
      </c>
      <c r="H61" s="70"/>
      <c r="I61" s="65">
        <f t="shared" si="3"/>
        <v>0</v>
      </c>
    </row>
    <row r="62" spans="1:9" x14ac:dyDescent="0.2">
      <c r="A62" s="1"/>
      <c r="B62" s="61"/>
      <c r="C62" s="128" t="s">
        <v>82</v>
      </c>
      <c r="D62" s="141" t="s">
        <v>92</v>
      </c>
      <c r="E62" s="142">
        <v>165</v>
      </c>
      <c r="F62" s="59" t="s">
        <v>34</v>
      </c>
      <c r="G62" s="69">
        <v>46</v>
      </c>
      <c r="H62" s="70"/>
      <c r="I62" s="65">
        <f t="shared" si="3"/>
        <v>0</v>
      </c>
    </row>
    <row r="63" spans="1:9" x14ac:dyDescent="0.2">
      <c r="A63" s="1"/>
      <c r="B63" s="61"/>
      <c r="C63" s="128" t="s">
        <v>73</v>
      </c>
      <c r="D63" s="141" t="s">
        <v>92</v>
      </c>
      <c r="E63" s="142">
        <v>60</v>
      </c>
      <c r="F63" s="59" t="s">
        <v>34</v>
      </c>
      <c r="G63" s="69">
        <v>4</v>
      </c>
      <c r="H63" s="70"/>
      <c r="I63" s="65">
        <f t="shared" si="3"/>
        <v>0</v>
      </c>
    </row>
    <row r="64" spans="1:9" x14ac:dyDescent="0.2">
      <c r="A64" s="1"/>
      <c r="B64" s="61"/>
      <c r="C64" s="128" t="s">
        <v>83</v>
      </c>
      <c r="D64" s="141" t="s">
        <v>92</v>
      </c>
      <c r="E64" s="142">
        <v>165</v>
      </c>
      <c r="F64" s="59" t="s">
        <v>34</v>
      </c>
      <c r="G64" s="69">
        <v>12</v>
      </c>
      <c r="H64" s="70"/>
      <c r="I64" s="65">
        <f t="shared" si="3"/>
        <v>0</v>
      </c>
    </row>
    <row r="65" spans="1:9" x14ac:dyDescent="0.2">
      <c r="A65" s="1"/>
      <c r="B65" s="61"/>
      <c r="C65" s="128" t="s">
        <v>75</v>
      </c>
      <c r="D65" s="141" t="s">
        <v>92</v>
      </c>
      <c r="E65" s="142">
        <v>40</v>
      </c>
      <c r="F65" s="59" t="s">
        <v>34</v>
      </c>
      <c r="G65" s="69">
        <v>18</v>
      </c>
      <c r="H65" s="70"/>
      <c r="I65" s="65">
        <f t="shared" si="3"/>
        <v>0</v>
      </c>
    </row>
    <row r="66" spans="1:9" x14ac:dyDescent="0.2">
      <c r="A66" s="1"/>
      <c r="B66" s="61"/>
      <c r="C66" s="128" t="s">
        <v>80</v>
      </c>
      <c r="D66" s="141" t="s">
        <v>92</v>
      </c>
      <c r="E66" s="142">
        <v>165</v>
      </c>
      <c r="F66" s="59" t="s">
        <v>34</v>
      </c>
      <c r="G66" s="69">
        <v>10</v>
      </c>
      <c r="H66" s="70"/>
      <c r="I66" s="65">
        <f t="shared" si="3"/>
        <v>0</v>
      </c>
    </row>
    <row r="67" spans="1:9" x14ac:dyDescent="0.2">
      <c r="A67" s="1"/>
      <c r="B67" s="2"/>
      <c r="C67" s="56"/>
      <c r="D67" s="57"/>
      <c r="E67" s="58"/>
      <c r="F67" s="59"/>
      <c r="G67" s="71"/>
      <c r="H67" s="22"/>
      <c r="I67" s="23"/>
    </row>
    <row r="68" spans="1:9" x14ac:dyDescent="0.2">
      <c r="A68" s="1"/>
      <c r="B68" s="61" t="s">
        <v>50</v>
      </c>
      <c r="C68" s="62" t="s">
        <v>88</v>
      </c>
      <c r="D68" s="63"/>
      <c r="E68" s="66"/>
      <c r="F68" s="59"/>
      <c r="G68" s="138"/>
      <c r="H68" s="140"/>
      <c r="I68" s="23"/>
    </row>
    <row r="69" spans="1:9" x14ac:dyDescent="0.2">
      <c r="A69" s="1"/>
      <c r="B69" s="2"/>
      <c r="C69" s="131" t="s">
        <v>46</v>
      </c>
      <c r="D69" s="132"/>
      <c r="E69" s="133"/>
      <c r="F69" s="59"/>
      <c r="G69" s="137"/>
      <c r="H69" s="60"/>
      <c r="I69" s="129"/>
    </row>
    <row r="70" spans="1:9" x14ac:dyDescent="0.2">
      <c r="A70" s="1"/>
      <c r="B70" s="61"/>
      <c r="C70" s="128" t="s">
        <v>71</v>
      </c>
      <c r="D70" s="68" t="s">
        <v>43</v>
      </c>
      <c r="E70" s="64" t="s">
        <v>72</v>
      </c>
      <c r="F70" s="59" t="s">
        <v>34</v>
      </c>
      <c r="G70" s="69">
        <v>21</v>
      </c>
      <c r="H70" s="70"/>
      <c r="I70" s="65">
        <f>IF(OR(F70="so",F70="pm",F70="cis",F70=""),"",G70*H70)</f>
        <v>0</v>
      </c>
    </row>
    <row r="71" spans="1:9" x14ac:dyDescent="0.2">
      <c r="A71" s="1"/>
      <c r="B71" s="61"/>
      <c r="C71" s="128" t="s">
        <v>75</v>
      </c>
      <c r="D71" s="68" t="s">
        <v>43</v>
      </c>
      <c r="E71" s="64" t="s">
        <v>76</v>
      </c>
      <c r="F71" s="59" t="s">
        <v>34</v>
      </c>
      <c r="G71" s="69">
        <v>3</v>
      </c>
      <c r="H71" s="70"/>
      <c r="I71" s="65">
        <f>IF(OR(F71="so",F71="pm",F71="cis",F71=""),"",G71*H71)</f>
        <v>0</v>
      </c>
    </row>
    <row r="72" spans="1:9" x14ac:dyDescent="0.2">
      <c r="A72" s="1"/>
      <c r="B72" s="61"/>
      <c r="C72" s="128" t="s">
        <v>75</v>
      </c>
      <c r="D72" s="68" t="s">
        <v>43</v>
      </c>
      <c r="E72" s="64" t="s">
        <v>76</v>
      </c>
      <c r="F72" s="59" t="s">
        <v>34</v>
      </c>
      <c r="G72" s="69">
        <v>9</v>
      </c>
      <c r="H72" s="70"/>
      <c r="I72" s="65">
        <f t="shared" ref="I72:I73" si="4">IF(OR(F72="so",F72="pm",F72="cis",F72=""),"",G72*H72)</f>
        <v>0</v>
      </c>
    </row>
    <row r="73" spans="1:9" x14ac:dyDescent="0.2">
      <c r="A73" s="1"/>
      <c r="B73" s="61"/>
      <c r="C73" s="128" t="s">
        <v>75</v>
      </c>
      <c r="D73" s="68" t="s">
        <v>43</v>
      </c>
      <c r="E73" s="64" t="s">
        <v>76</v>
      </c>
      <c r="F73" s="59" t="s">
        <v>34</v>
      </c>
      <c r="G73" s="69">
        <v>6</v>
      </c>
      <c r="H73" s="70"/>
      <c r="I73" s="65">
        <f t="shared" si="4"/>
        <v>0</v>
      </c>
    </row>
    <row r="74" spans="1:9" x14ac:dyDescent="0.2">
      <c r="A74" s="1"/>
      <c r="B74" s="2"/>
      <c r="C74" s="128"/>
      <c r="D74" s="68"/>
      <c r="E74" s="64"/>
      <c r="F74" s="59"/>
      <c r="G74" s="7"/>
      <c r="H74" s="22"/>
      <c r="I74" s="130"/>
    </row>
    <row r="75" spans="1:9" x14ac:dyDescent="0.2">
      <c r="A75" s="1"/>
      <c r="B75" s="2"/>
      <c r="C75" s="131" t="s">
        <v>77</v>
      </c>
      <c r="D75" s="132"/>
      <c r="E75" s="133"/>
      <c r="F75" s="59"/>
      <c r="G75" s="7"/>
      <c r="H75" s="60"/>
      <c r="I75" s="129"/>
    </row>
    <row r="76" spans="1:9" x14ac:dyDescent="0.2">
      <c r="A76" s="1"/>
      <c r="B76" s="61"/>
      <c r="C76" s="128" t="s">
        <v>85</v>
      </c>
      <c r="D76" s="68" t="s">
        <v>43</v>
      </c>
      <c r="E76" s="64" t="s">
        <v>86</v>
      </c>
      <c r="F76" s="59" t="s">
        <v>34</v>
      </c>
      <c r="G76" s="69">
        <v>22</v>
      </c>
      <c r="H76" s="70"/>
      <c r="I76" s="65">
        <f>IF(OR(F76="so",F76="pm",F76="cis",F76=""),"",G76*H76)</f>
        <v>0</v>
      </c>
    </row>
    <row r="77" spans="1:9" x14ac:dyDescent="0.2">
      <c r="A77" s="1"/>
      <c r="B77" s="61"/>
      <c r="C77" s="128" t="s">
        <v>85</v>
      </c>
      <c r="D77" s="68" t="s">
        <v>43</v>
      </c>
      <c r="E77" s="64" t="s">
        <v>86</v>
      </c>
      <c r="F77" s="59" t="s">
        <v>34</v>
      </c>
      <c r="G77" s="69">
        <v>13</v>
      </c>
      <c r="H77" s="70"/>
      <c r="I77" s="65">
        <f t="shared" ref="I77:I78" si="5">IF(OR(F77="so",F77="pm",F77="cis",F77=""),"",G77*H77)</f>
        <v>0</v>
      </c>
    </row>
    <row r="78" spans="1:9" x14ac:dyDescent="0.2">
      <c r="A78" s="1"/>
      <c r="B78" s="61"/>
      <c r="C78" s="128" t="s">
        <v>85</v>
      </c>
      <c r="D78" s="68" t="s">
        <v>43</v>
      </c>
      <c r="E78" s="64" t="s">
        <v>86</v>
      </c>
      <c r="F78" s="59" t="s">
        <v>34</v>
      </c>
      <c r="G78" s="69">
        <v>10</v>
      </c>
      <c r="H78" s="70"/>
      <c r="I78" s="65">
        <f t="shared" si="5"/>
        <v>0</v>
      </c>
    </row>
    <row r="79" spans="1:9" x14ac:dyDescent="0.2">
      <c r="A79" s="1"/>
      <c r="B79" s="2"/>
      <c r="C79" s="128"/>
      <c r="D79" s="68"/>
      <c r="E79" s="64"/>
      <c r="F79" s="59"/>
      <c r="G79" s="7"/>
      <c r="H79" s="22"/>
      <c r="I79" s="130"/>
    </row>
    <row r="80" spans="1:9" x14ac:dyDescent="0.2">
      <c r="A80" s="1"/>
      <c r="B80" s="2"/>
      <c r="C80" s="131" t="s">
        <v>78</v>
      </c>
      <c r="D80" s="132"/>
      <c r="E80" s="133"/>
      <c r="F80" s="59"/>
      <c r="G80" s="7"/>
      <c r="H80" s="60"/>
      <c r="I80" s="129"/>
    </row>
    <row r="81" spans="1:9" x14ac:dyDescent="0.2">
      <c r="A81" s="1"/>
      <c r="B81" s="61"/>
      <c r="C81" s="128" t="s">
        <v>82</v>
      </c>
      <c r="D81" s="68" t="s">
        <v>43</v>
      </c>
      <c r="E81" s="64" t="s">
        <v>84</v>
      </c>
      <c r="F81" s="59" t="s">
        <v>34</v>
      </c>
      <c r="G81" s="69">
        <v>23</v>
      </c>
      <c r="H81" s="70"/>
      <c r="I81" s="65">
        <f>IF(OR(F81="so",F81="pm",F81="cis",F81=""),"",G81*H81)</f>
        <v>0</v>
      </c>
    </row>
    <row r="82" spans="1:9" x14ac:dyDescent="0.2">
      <c r="A82" s="1"/>
      <c r="B82" s="61"/>
      <c r="C82" s="128" t="s">
        <v>82</v>
      </c>
      <c r="D82" s="68" t="s">
        <v>43</v>
      </c>
      <c r="E82" s="64" t="s">
        <v>84</v>
      </c>
      <c r="F82" s="59" t="s">
        <v>34</v>
      </c>
      <c r="G82" s="69">
        <v>23</v>
      </c>
      <c r="H82" s="70"/>
      <c r="I82" s="65">
        <f>IF(OR(F82="so",F82="pm",F82="cis",F82=""),"",G82*H82)</f>
        <v>0</v>
      </c>
    </row>
    <row r="83" spans="1:9" x14ac:dyDescent="0.2">
      <c r="A83" s="1"/>
      <c r="B83" s="61"/>
      <c r="C83" s="128" t="s">
        <v>73</v>
      </c>
      <c r="D83" s="68" t="s">
        <v>43</v>
      </c>
      <c r="E83" s="64" t="s">
        <v>74</v>
      </c>
      <c r="F83" s="59" t="s">
        <v>34</v>
      </c>
      <c r="G83" s="69">
        <v>4</v>
      </c>
      <c r="H83" s="70"/>
      <c r="I83" s="65">
        <f>IF(OR(F83="so",F83="pm",F83="cis",F83=""),"",G83*H83)</f>
        <v>0</v>
      </c>
    </row>
    <row r="84" spans="1:9" x14ac:dyDescent="0.2">
      <c r="A84" s="1"/>
      <c r="B84" s="61"/>
      <c r="C84" s="128" t="s">
        <v>83</v>
      </c>
      <c r="D84" s="68" t="s">
        <v>43</v>
      </c>
      <c r="E84" s="64" t="s">
        <v>81</v>
      </c>
      <c r="F84" s="59" t="s">
        <v>34</v>
      </c>
      <c r="G84" s="69">
        <v>12</v>
      </c>
      <c r="H84" s="70"/>
      <c r="I84" s="65">
        <f>IF(OR(F84="so",F84="pm",F84="cis",F84=""),"",G84*H84)</f>
        <v>0</v>
      </c>
    </row>
    <row r="85" spans="1:9" x14ac:dyDescent="0.2">
      <c r="A85" s="1"/>
      <c r="B85" s="2"/>
      <c r="C85" s="128"/>
      <c r="D85" s="68"/>
      <c r="E85" s="64"/>
      <c r="F85" s="59"/>
      <c r="G85" s="7"/>
      <c r="H85" s="22"/>
      <c r="I85" s="130"/>
    </row>
    <row r="86" spans="1:9" x14ac:dyDescent="0.2">
      <c r="A86" s="1"/>
      <c r="B86" s="2"/>
      <c r="C86" s="131" t="s">
        <v>79</v>
      </c>
      <c r="D86" s="132"/>
      <c r="E86" s="133"/>
      <c r="F86" s="59"/>
      <c r="G86" s="7"/>
      <c r="H86" s="60"/>
      <c r="I86" s="129"/>
    </row>
    <row r="87" spans="1:9" x14ac:dyDescent="0.2">
      <c r="A87" s="1"/>
      <c r="B87" s="61"/>
      <c r="C87" s="128" t="s">
        <v>80</v>
      </c>
      <c r="D87" s="68" t="s">
        <v>43</v>
      </c>
      <c r="E87" s="64" t="s">
        <v>81</v>
      </c>
      <c r="F87" s="59" t="s">
        <v>34</v>
      </c>
      <c r="G87" s="69">
        <v>10</v>
      </c>
      <c r="H87" s="70"/>
      <c r="I87" s="65">
        <f>IF(OR(F87="so",F87="pm",F87="cis",F87=""),"",G87*H87)</f>
        <v>0</v>
      </c>
    </row>
    <row r="88" spans="1:9" x14ac:dyDescent="0.2">
      <c r="A88" s="1"/>
      <c r="B88" s="2"/>
      <c r="C88" s="19"/>
      <c r="D88" s="20"/>
      <c r="E88" s="21"/>
      <c r="F88" s="6"/>
      <c r="G88" s="7"/>
      <c r="H88" s="22"/>
      <c r="I88" s="23"/>
    </row>
    <row r="89" spans="1:9" x14ac:dyDescent="0.2">
      <c r="A89" s="1"/>
      <c r="B89" s="2"/>
      <c r="C89" s="56"/>
      <c r="D89" s="57"/>
      <c r="E89" s="58"/>
      <c r="F89" s="59"/>
      <c r="G89" s="71"/>
      <c r="H89" s="22"/>
      <c r="I89" s="23"/>
    </row>
    <row r="90" spans="1:9" x14ac:dyDescent="0.2">
      <c r="A90" s="1"/>
      <c r="B90" s="61" t="s">
        <v>51</v>
      </c>
      <c r="C90" s="62" t="s">
        <v>49</v>
      </c>
      <c r="D90" s="63"/>
      <c r="E90" s="66"/>
      <c r="F90" s="59" t="s">
        <v>44</v>
      </c>
      <c r="G90" s="69">
        <v>1</v>
      </c>
      <c r="H90" s="70"/>
      <c r="I90" s="65">
        <f>IF(OR(F90="so",F90="pm",F90="cis",F90=""),"",G90*H90)</f>
        <v>0</v>
      </c>
    </row>
    <row r="91" spans="1:9" x14ac:dyDescent="0.2">
      <c r="A91" s="1"/>
      <c r="B91" s="2"/>
      <c r="C91" s="56"/>
      <c r="D91" s="57"/>
      <c r="E91" s="58"/>
      <c r="F91" s="59"/>
      <c r="G91" s="71"/>
      <c r="H91" s="22"/>
      <c r="I91" s="23"/>
    </row>
    <row r="92" spans="1:9" x14ac:dyDescent="0.2">
      <c r="A92" s="1"/>
      <c r="B92" s="61" t="s">
        <v>52</v>
      </c>
      <c r="C92" s="62" t="s">
        <v>38</v>
      </c>
      <c r="D92" s="63"/>
      <c r="E92" s="66"/>
      <c r="F92" s="59" t="s">
        <v>44</v>
      </c>
      <c r="G92" s="69">
        <v>1</v>
      </c>
      <c r="H92" s="70"/>
      <c r="I92" s="65">
        <f>IF(OR(F92="so",F92="pm",F92="cis",F92=""),"",G92*H92)</f>
        <v>0</v>
      </c>
    </row>
    <row r="93" spans="1:9" x14ac:dyDescent="0.2">
      <c r="A93" s="1"/>
      <c r="B93" s="2"/>
      <c r="C93" s="56"/>
      <c r="D93" s="57"/>
      <c r="E93" s="58"/>
      <c r="F93" s="59"/>
      <c r="G93" s="71"/>
      <c r="H93" s="22"/>
      <c r="I93" s="23"/>
    </row>
    <row r="94" spans="1:9" x14ac:dyDescent="0.2">
      <c r="A94" s="1"/>
      <c r="B94" s="61" t="s">
        <v>53</v>
      </c>
      <c r="C94" s="62" t="s">
        <v>39</v>
      </c>
      <c r="D94" s="63"/>
      <c r="E94" s="66"/>
      <c r="F94" s="6" t="s">
        <v>11</v>
      </c>
      <c r="G94" s="59"/>
      <c r="H94" s="22"/>
      <c r="I94" s="67" t="str">
        <f>IF(OR(F94="so",F94="pm",F94="cis",F94=""),"",G94*H94)</f>
        <v/>
      </c>
    </row>
    <row r="95" spans="1:9" x14ac:dyDescent="0.2">
      <c r="A95" s="1"/>
      <c r="B95" s="2"/>
      <c r="C95" s="56"/>
      <c r="D95" s="57"/>
      <c r="E95" s="58"/>
      <c r="F95" s="59"/>
      <c r="G95" s="71"/>
      <c r="H95" s="22"/>
      <c r="I95" s="23"/>
    </row>
    <row r="96" spans="1:9" x14ac:dyDescent="0.2">
      <c r="A96" s="1"/>
      <c r="B96" s="61" t="s">
        <v>48</v>
      </c>
      <c r="C96" s="62" t="s">
        <v>40</v>
      </c>
      <c r="D96" s="63"/>
      <c r="E96" s="66"/>
      <c r="F96" s="6" t="s">
        <v>11</v>
      </c>
      <c r="G96" s="59"/>
      <c r="H96" s="22"/>
      <c r="I96" s="67" t="str">
        <f>IF(OR(F96="so",F96="pm",F96="cis",F96=""),"",G96*H96)</f>
        <v/>
      </c>
    </row>
    <row r="97" spans="1:9" x14ac:dyDescent="0.2">
      <c r="A97" s="1"/>
      <c r="B97" s="2"/>
      <c r="C97" s="56"/>
      <c r="D97" s="57"/>
      <c r="E97" s="58"/>
      <c r="F97" s="59"/>
      <c r="G97" s="71"/>
      <c r="H97" s="22"/>
      <c r="I97" s="23"/>
    </row>
    <row r="98" spans="1:9" x14ac:dyDescent="0.2">
      <c r="A98" s="1"/>
      <c r="B98" s="61" t="s">
        <v>90</v>
      </c>
      <c r="C98" s="62" t="s">
        <v>41</v>
      </c>
      <c r="D98" s="63"/>
      <c r="E98" s="66"/>
      <c r="F98" s="6" t="s">
        <v>11</v>
      </c>
      <c r="G98" s="59"/>
      <c r="H98" s="22"/>
      <c r="I98" s="67" t="str">
        <f>IF(OR(F98="so",F98="pm",F98="cis",F98=""),"",G98*H98)</f>
        <v/>
      </c>
    </row>
    <row r="99" spans="1:9" x14ac:dyDescent="0.2">
      <c r="A99" s="1"/>
      <c r="B99" s="2"/>
      <c r="C99" s="56"/>
      <c r="D99" s="57"/>
      <c r="E99" s="58"/>
      <c r="F99" s="59"/>
      <c r="G99" s="71"/>
      <c r="H99" s="22"/>
      <c r="I99" s="23"/>
    </row>
    <row r="100" spans="1:9" x14ac:dyDescent="0.2">
      <c r="A100" s="1"/>
      <c r="B100" s="61" t="s">
        <v>91</v>
      </c>
      <c r="C100" s="62" t="s">
        <v>42</v>
      </c>
      <c r="D100" s="63"/>
      <c r="E100" s="66"/>
      <c r="F100" s="6" t="s">
        <v>11</v>
      </c>
      <c r="G100" s="59"/>
      <c r="H100" s="22"/>
      <c r="I100" s="67" t="str">
        <f>IF(OR(F100="so",F100="pm",F100="cis",F100=""),"",G100*H100)</f>
        <v/>
      </c>
    </row>
    <row r="101" spans="1:9" x14ac:dyDescent="0.2">
      <c r="A101" s="1"/>
      <c r="B101" s="2"/>
      <c r="C101" s="19"/>
      <c r="D101" s="20"/>
      <c r="E101" s="21"/>
      <c r="F101" s="6"/>
      <c r="G101" s="71"/>
      <c r="H101" s="22"/>
      <c r="I101" s="23"/>
    </row>
    <row r="102" spans="1:9" x14ac:dyDescent="0.2">
      <c r="A102" s="1"/>
      <c r="B102" s="11" t="s">
        <v>17</v>
      </c>
      <c r="C102" s="12" t="s">
        <v>12</v>
      </c>
      <c r="D102" s="13"/>
      <c r="E102" s="14"/>
      <c r="F102" s="15" t="s">
        <v>11</v>
      </c>
      <c r="G102" s="72"/>
      <c r="H102" s="17"/>
      <c r="I102" s="73" t="str">
        <f t="shared" ref="I102" si="6">IF(OR(F102="so",F102="pm",F102="cis",F102=""),"",G102*H102)</f>
        <v/>
      </c>
    </row>
    <row r="103" spans="1:9" ht="13.5" thickBot="1" x14ac:dyDescent="0.25">
      <c r="A103" s="1"/>
      <c r="B103" s="2"/>
      <c r="C103" s="19"/>
      <c r="D103" s="20"/>
      <c r="E103" s="21"/>
      <c r="F103" s="6"/>
      <c r="G103" s="71"/>
      <c r="H103" s="22"/>
      <c r="I103" s="23"/>
    </row>
    <row r="104" spans="1:9" x14ac:dyDescent="0.2">
      <c r="A104" s="1"/>
      <c r="B104" s="74"/>
      <c r="C104" s="75"/>
      <c r="D104" s="75"/>
      <c r="E104" s="75"/>
      <c r="F104" s="76"/>
      <c r="G104" s="76"/>
      <c r="H104" s="76"/>
      <c r="I104" s="9"/>
    </row>
    <row r="105" spans="1:9" ht="15.75" x14ac:dyDescent="0.2">
      <c r="A105" s="77"/>
      <c r="B105" s="78"/>
      <c r="C105" s="77"/>
      <c r="D105" s="77"/>
      <c r="E105" s="77"/>
      <c r="F105" s="79"/>
      <c r="G105" s="80"/>
      <c r="H105" s="81" t="s">
        <v>3</v>
      </c>
      <c r="I105" s="82">
        <f>SUM(I21:I103)</f>
        <v>0</v>
      </c>
    </row>
    <row r="106" spans="1:9" ht="15.75" x14ac:dyDescent="0.2">
      <c r="A106" s="77"/>
      <c r="B106" s="78"/>
      <c r="C106" s="77"/>
      <c r="D106" s="77"/>
      <c r="E106" s="77"/>
      <c r="F106" s="79"/>
      <c r="G106" s="80"/>
      <c r="H106" s="81" t="s">
        <v>15</v>
      </c>
      <c r="I106" s="82">
        <f>+I105*0.2</f>
        <v>0</v>
      </c>
    </row>
    <row r="107" spans="1:9" ht="15.75" x14ac:dyDescent="0.2">
      <c r="A107" s="83"/>
      <c r="B107" s="78"/>
      <c r="C107" s="83"/>
      <c r="D107" s="83"/>
      <c r="E107" s="83"/>
      <c r="F107" s="79"/>
      <c r="G107" s="80"/>
      <c r="H107" s="81" t="s">
        <v>2</v>
      </c>
      <c r="I107" s="82">
        <f>+I106+I105</f>
        <v>0</v>
      </c>
    </row>
    <row r="108" spans="1:9" s="10" customFormat="1" x14ac:dyDescent="0.2">
      <c r="A108" s="84"/>
      <c r="B108" s="85" t="s">
        <v>35</v>
      </c>
      <c r="C108" s="86"/>
      <c r="D108" s="86"/>
      <c r="E108" s="86"/>
      <c r="F108" s="35"/>
      <c r="G108" s="36"/>
      <c r="H108" s="87"/>
      <c r="I108" s="67"/>
    </row>
    <row r="109" spans="1:9" s="10" customFormat="1" ht="16.5" customHeight="1" x14ac:dyDescent="0.2">
      <c r="A109" s="84"/>
      <c r="B109" s="88"/>
      <c r="C109" s="4"/>
      <c r="D109" s="4"/>
      <c r="E109" s="4"/>
      <c r="F109" s="35"/>
      <c r="G109" s="36"/>
      <c r="H109" s="87"/>
      <c r="I109" s="67"/>
    </row>
    <row r="110" spans="1:9" s="10" customFormat="1" x14ac:dyDescent="0.2">
      <c r="A110" s="84"/>
      <c r="B110" s="85" t="s">
        <v>0</v>
      </c>
      <c r="C110" s="89"/>
      <c r="D110" s="89"/>
      <c r="E110" s="89"/>
      <c r="F110" s="35"/>
      <c r="G110" s="36"/>
      <c r="H110" s="87"/>
      <c r="I110" s="67"/>
    </row>
    <row r="111" spans="1:9" s="10" customFormat="1" x14ac:dyDescent="0.2">
      <c r="A111" s="84"/>
      <c r="B111" s="88"/>
      <c r="C111" s="89"/>
      <c r="D111" s="89"/>
      <c r="E111" s="89"/>
      <c r="F111" s="35"/>
      <c r="G111" s="36"/>
      <c r="H111" s="87"/>
      <c r="I111" s="67"/>
    </row>
    <row r="112" spans="1:9" s="10" customFormat="1" x14ac:dyDescent="0.2">
      <c r="A112" s="84"/>
      <c r="B112" s="85" t="s">
        <v>1</v>
      </c>
      <c r="D112" s="89"/>
      <c r="E112" s="89"/>
      <c r="F112" s="35"/>
      <c r="G112" s="36"/>
      <c r="H112" s="87"/>
      <c r="I112" s="67"/>
    </row>
    <row r="113" spans="1:9" x14ac:dyDescent="0.2">
      <c r="A113" s="1"/>
      <c r="B113" s="88"/>
      <c r="C113" s="4"/>
      <c r="D113" s="4"/>
      <c r="E113" s="4"/>
      <c r="F113" s="35"/>
      <c r="G113" s="36"/>
      <c r="H113" s="87"/>
      <c r="I113" s="67"/>
    </row>
    <row r="114" spans="1:9" x14ac:dyDescent="0.2">
      <c r="A114" s="1"/>
      <c r="B114" s="88"/>
      <c r="C114" s="4"/>
      <c r="D114" s="4"/>
      <c r="E114" s="4"/>
      <c r="F114" s="35"/>
      <c r="G114" s="36"/>
      <c r="H114" s="87"/>
      <c r="I114" s="67"/>
    </row>
    <row r="115" spans="1:9" x14ac:dyDescent="0.2">
      <c r="A115" s="1"/>
      <c r="B115" s="88"/>
      <c r="C115" s="4"/>
      <c r="D115" s="4"/>
      <c r="E115" s="4"/>
      <c r="F115" s="35"/>
      <c r="G115" s="36"/>
      <c r="H115" s="87"/>
      <c r="I115" s="67"/>
    </row>
    <row r="116" spans="1:9" x14ac:dyDescent="0.2">
      <c r="A116" s="1"/>
      <c r="B116" s="88"/>
      <c r="C116" s="4"/>
      <c r="D116" s="4"/>
      <c r="E116" s="4"/>
      <c r="F116" s="35"/>
      <c r="G116" s="36"/>
      <c r="H116" s="87"/>
      <c r="I116" s="67"/>
    </row>
    <row r="117" spans="1:9" x14ac:dyDescent="0.2">
      <c r="A117" s="84"/>
      <c r="B117" s="88"/>
      <c r="C117" s="4"/>
      <c r="D117" s="4"/>
      <c r="E117" s="4"/>
      <c r="F117" s="35"/>
      <c r="G117" s="36"/>
      <c r="H117" s="87"/>
      <c r="I117" s="67"/>
    </row>
    <row r="118" spans="1:9" x14ac:dyDescent="0.2">
      <c r="A118" s="84"/>
      <c r="B118" s="88"/>
      <c r="C118" s="36"/>
      <c r="D118" s="36"/>
      <c r="E118" s="36"/>
      <c r="F118" s="35"/>
      <c r="G118" s="36"/>
      <c r="H118" s="87"/>
      <c r="I118" s="67"/>
    </row>
    <row r="119" spans="1:9" x14ac:dyDescent="0.2">
      <c r="A119" s="84"/>
      <c r="B119" s="88"/>
      <c r="C119" s="36"/>
      <c r="D119" s="36"/>
      <c r="E119" s="36"/>
      <c r="F119" s="35"/>
      <c r="G119" s="36"/>
      <c r="H119" s="87"/>
      <c r="I119" s="67"/>
    </row>
    <row r="120" spans="1:9" ht="13.5" thickBot="1" x14ac:dyDescent="0.25">
      <c r="A120" s="1"/>
      <c r="B120" s="90"/>
      <c r="C120" s="45"/>
      <c r="D120" s="45"/>
      <c r="E120" s="45"/>
      <c r="F120" s="46"/>
      <c r="G120" s="47"/>
      <c r="H120" s="91"/>
      <c r="I120" s="92"/>
    </row>
  </sheetData>
  <mergeCells count="1">
    <mergeCell ref="B1:I1"/>
  </mergeCells>
  <phoneticPr fontId="41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CF3EFE3566F554E91BEFE01F993430E" ma:contentTypeVersion="20" ma:contentTypeDescription="Crée un document." ma:contentTypeScope="" ma:versionID="3a03406e95e3dbee27d923be66a3708b">
  <xsd:schema xmlns:xsd="http://www.w3.org/2001/XMLSchema" xmlns:xs="http://www.w3.org/2001/XMLSchema" xmlns:p="http://schemas.microsoft.com/office/2006/metadata/properties" xmlns:ns2="bc59e50c-1c07-41fa-88bd-ed13ec0b128f" xmlns:ns3="d4cc1cd7-724a-4a6f-af1d-7278c1fa25f9" xmlns:ns4="b04edff7-1948-4699-80af-b07ebc22511e" targetNamespace="http://schemas.microsoft.com/office/2006/metadata/properties" ma:root="true" ma:fieldsID="435ab1ad944fbb23c8335f0163bbf5d4" ns2:_="" ns3:_="" ns4:_="">
    <xsd:import namespace="bc59e50c-1c07-41fa-88bd-ed13ec0b128f"/>
    <xsd:import namespace="d4cc1cd7-724a-4a6f-af1d-7278c1fa25f9"/>
    <xsd:import namespace="b04edff7-1948-4699-80af-b07ebc22511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_Flow_SignoffStatus" minOccurs="0"/>
                <xsd:element ref="ns2:lcf76f155ced4ddcb4097134ff3c332f" minOccurs="0"/>
                <xsd:element ref="ns4:TaxCatchAll" minOccurs="0"/>
                <xsd:element ref="ns4:_dlc_DocId" minOccurs="0"/>
                <xsd:element ref="ns4:_dlc_DocIdUrl" minOccurs="0"/>
                <xsd:element ref="ns4:_dlc_DocIdPersistId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59e50c-1c07-41fa-88bd-ed13ec0b128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Length (seconds)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Flow_SignoffStatus" ma:index="21" nillable="true" ma:displayName="État de validation" ma:internalName="_x00c9_tat_x0020_de_x0020_validation">
      <xsd:simpleType>
        <xsd:restriction base="dms:Text"/>
      </xsd:simpleType>
    </xsd:element>
    <xsd:element name="lcf76f155ced4ddcb4097134ff3c332f" ma:index="23" nillable="true" ma:taxonomy="true" ma:internalName="lcf76f155ced4ddcb4097134ff3c332f" ma:taxonomyFieldName="MediaServiceImageTags" ma:displayName="Balises d’images" ma:readOnly="false" ma:fieldId="{5cf76f15-5ced-4ddc-b409-7134ff3c332f}" ma:taxonomyMulti="true" ma:sspId="1a0bf8d5-90b5-4cf1-9e52-630f5d643b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30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4cc1cd7-724a-4a6f-af1d-7278c1fa25f9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4edff7-1948-4699-80af-b07ebc22511e" elementFormDefault="qualified">
    <xsd:import namespace="http://schemas.microsoft.com/office/2006/documentManagement/types"/>
    <xsd:import namespace="http://schemas.microsoft.com/office/infopath/2007/PartnerControls"/>
    <xsd:element name="TaxCatchAll" ma:index="24" nillable="true" ma:displayName="Taxonomy Catch All Column" ma:hidden="true" ma:list="{9be600fb-d2ba-4a42-ab1a-515eef65420b}" ma:internalName="TaxCatchAll" ma:showField="CatchAllData" ma:web="b04edff7-1948-4699-80af-b07ebc22511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Valeur d’ID de document" ma:description="Valeur de l’ID de document affecté à cet élément." ma:indexed="true" ma:internalName="_dlc_DocId" ma:readOnly="true">
      <xsd:simpleType>
        <xsd:restriction base="dms:Text"/>
      </xsd:simpleType>
    </xsd:element>
    <xsd:element name="_dlc_DocIdUrl" ma:index="26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bc59e50c-1c07-41fa-88bd-ed13ec0b128f" xsi:nil="true"/>
    <TaxCatchAll xmlns="b04edff7-1948-4699-80af-b07ebc22511e" xsi:nil="true"/>
    <lcf76f155ced4ddcb4097134ff3c332f xmlns="bc59e50c-1c07-41fa-88bd-ed13ec0b128f">
      <Terms xmlns="http://schemas.microsoft.com/office/infopath/2007/PartnerControls"/>
    </lcf76f155ced4ddcb4097134ff3c332f>
    <_dlc_DocId xmlns="b04edff7-1948-4699-80af-b07ebc22511e">SEMID-1961440174-5501770</_dlc_DocId>
    <_dlc_DocIdUrl xmlns="b04edff7-1948-4699-80af-b07ebc22511e">
      <Url>https://sembreizh35.sharepoint.com/sites/ged-sembreizh/sembreizh/_layouts/15/DocIdRedir.aspx?ID=SEMID-1961440174-5501770</Url>
      <Description>SEMID-1961440174-5501770</Description>
    </_dlc_DocIdUrl>
  </documentManagement>
</p:properties>
</file>

<file path=customXml/itemProps1.xml><?xml version="1.0" encoding="utf-8"?>
<ds:datastoreItem xmlns:ds="http://schemas.openxmlformats.org/officeDocument/2006/customXml" ds:itemID="{BBC679AE-4308-474F-870F-F6E273909E43}"/>
</file>

<file path=customXml/itemProps2.xml><?xml version="1.0" encoding="utf-8"?>
<ds:datastoreItem xmlns:ds="http://schemas.openxmlformats.org/officeDocument/2006/customXml" ds:itemID="{0FFC0688-E4D6-472B-AF83-84DBD08EEA20}"/>
</file>

<file path=customXml/itemProps3.xml><?xml version="1.0" encoding="utf-8"?>
<ds:datastoreItem xmlns:ds="http://schemas.openxmlformats.org/officeDocument/2006/customXml" ds:itemID="{1D9C63DC-BBFA-44C7-A0A5-6FCECCEC4F41}"/>
</file>

<file path=customXml/itemProps4.xml><?xml version="1.0" encoding="utf-8"?>
<ds:datastoreItem xmlns:ds="http://schemas.openxmlformats.org/officeDocument/2006/customXml" ds:itemID="{E866F482-27A2-41B4-A03F-8379AAE8F67C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Page de garde</vt:lpstr>
      <vt:lpstr>DPGF</vt:lpstr>
      <vt:lpstr>'Page de garde'!Zone_d_impression</vt:lpstr>
    </vt:vector>
  </TitlesOfParts>
  <Company>ISATEG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Licensed Gateway Customer</dc:creator>
  <cp:lastModifiedBy>Yoann MAUPOINT</cp:lastModifiedBy>
  <cp:lastPrinted>2017-11-17T08:51:44Z</cp:lastPrinted>
  <dcterms:created xsi:type="dcterms:W3CDTF">2001-07-13T07:58:12Z</dcterms:created>
  <dcterms:modified xsi:type="dcterms:W3CDTF">2024-03-20T09:48:49Z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0x010100ECF3EFE3566F554E91BEFE01F993430E</vt:lpwstr>
  </property>
  <property fmtid="{D5CDD505-2E9C-101B-9397-08002B2CF9AE}" pid="3" name="_dlc_DocIdItemGuid">
    <vt:lpwstr>88a6f2e8-37d0-476c-a86a-f9589604a909</vt:lpwstr>
  </property>
  <property fmtid="{D5CDD505-2E9C-101B-9397-08002B2CF9AE}" pid="4" name="MediaServiceImageTags">
    <vt:lpwstr/>
  </property>
</Properties>
</file>